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lc\Downloads\"/>
    </mc:Choice>
  </mc:AlternateContent>
  <xr:revisionPtr revIDLastSave="0" documentId="8_{B670D7FE-B414-4870-9EEF-F53347E8AD35}" xr6:coauthVersionLast="47" xr6:coauthVersionMax="47" xr10:uidLastSave="{00000000-0000-0000-0000-000000000000}"/>
  <bookViews>
    <workbookView xWindow="-110" yWindow="-110" windowWidth="19420" windowHeight="10300" xr2:uid="{94C18E41-DDC8-496D-893D-E6334B97112D}"/>
  </bookViews>
  <sheets>
    <sheet name="מחשבון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D22" i="5"/>
  <c r="G28" i="5"/>
  <c r="H14" i="5"/>
  <c r="D7" i="5"/>
  <c r="D10" i="5" s="1"/>
  <c r="D9" i="5" s="1"/>
  <c r="I10" i="5" l="1"/>
  <c r="H29" i="5"/>
  <c r="L28" i="5" s="1"/>
  <c r="I29" i="5"/>
  <c r="I31" i="5" s="1"/>
  <c r="C16" i="5"/>
  <c r="C31" i="5"/>
  <c r="H31" i="5" l="1"/>
  <c r="D25" i="5"/>
  <c r="D24" i="5" s="1"/>
  <c r="D14" i="5"/>
  <c r="D13" i="5"/>
  <c r="D12" i="5"/>
  <c r="D15" i="5"/>
  <c r="I13" i="5" l="1"/>
  <c r="I12" i="5"/>
  <c r="D28" i="5"/>
  <c r="D30" i="5"/>
  <c r="D27" i="5"/>
  <c r="D29" i="5"/>
  <c r="D16" i="5"/>
  <c r="I14" i="5" l="1"/>
  <c r="D31" i="5"/>
</calcChain>
</file>

<file path=xl/sharedStrings.xml><?xml version="1.0" encoding="utf-8"?>
<sst xmlns="http://schemas.openxmlformats.org/spreadsheetml/2006/main" count="40" uniqueCount="30">
  <si>
    <t>תכנון</t>
  </si>
  <si>
    <t>ביצוע</t>
  </si>
  <si>
    <t>שכ"ט</t>
  </si>
  <si>
    <t>תשלום חודשי</t>
  </si>
  <si>
    <t>התקדמות ביצוע</t>
  </si>
  <si>
    <t>וועדה מחוזית</t>
  </si>
  <si>
    <t>ות"ל</t>
  </si>
  <si>
    <t>שלב ביצוע</t>
  </si>
  <si>
    <t>שלב תכנון</t>
  </si>
  <si>
    <t>אומדן קבלני (מלש"ח)</t>
  </si>
  <si>
    <t>לאחר סיום תקופת הבדק</t>
  </si>
  <si>
    <t>לאחר גמר חשבון סופי</t>
  </si>
  <si>
    <t>תכנון מוקדם</t>
  </si>
  <si>
    <t>תכנון סופי</t>
  </si>
  <si>
    <t>תכנון מפורט</t>
  </si>
  <si>
    <t>מנגנון תמורה עבור ניהול שלבי תכנון וביצוע</t>
  </si>
  <si>
    <t>מנגנון עבור תוספת תמורה בגין ניהול הליכים סטטוטוריים</t>
  </si>
  <si>
    <t>מנגנון תמורה לניהול ותיאום תשתיות</t>
  </si>
  <si>
    <t>תיאום תשתיות</t>
  </si>
  <si>
    <t>וועדה מחוזית/תוכנית דרך:</t>
  </si>
  <si>
    <t>שלב התכנון</t>
  </si>
  <si>
    <t>שלב הביצוע</t>
  </si>
  <si>
    <t>𝒚=4.93*(𝒙−𝟎.438)</t>
  </si>
  <si>
    <t>𝒚=5.31*(𝒙−𝟎.497)</t>
  </si>
  <si>
    <t>F=𝟐08,644*(𝒙𝟎.7084)</t>
  </si>
  <si>
    <t>𝒚=2.7*(𝒙−𝟎.𝟑𝟐)</t>
  </si>
  <si>
    <t>התקדמות התכנון</t>
  </si>
  <si>
    <t>שכ"ט עבור שלב תכנון</t>
  </si>
  <si>
    <t>אחוז</t>
  </si>
  <si>
    <t>שכ"ט עבור שלב ביצוע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</si>
</sst>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%"/>
    <numFmt numFmtId="165" formatCode="_ * #,##0_ ;_ * \-#,##0_ ;_ * &quot;-&quot;??_ ;_ @_ "/>
    <numFmt numFmtId="166" formatCode="_ [$₪-40D]\ * #,##0_ ;_ [$₪-40D]\ * \-#,##0_ ;_ [$₪-40D]\ * &quot;-&quot;??_ ;_ @_ "/>
    <numFmt numFmtId="167" formatCode="0.000"/>
    <numFmt numFmtId="168" formatCode="_(* #,##0.0_);_(* \(#,##0.0\);_(* &quot;-&quot;??_);_(@_)"/>
    <numFmt numFmtId="169" formatCode="0.0000%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b/>
      <u/>
      <sz val="1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i/>
      <sz val="11"/>
      <color theme="1"/>
      <name val="Arial"/>
      <family val="2"/>
      <scheme val="minor"/>
    </font>
    <font>
      <b/>
      <sz val="11"/>
      <color rgb="FF0070C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u/>
      <sz val="11"/>
      <name val="Arial"/>
      <family val="2"/>
      <scheme val="minor"/>
    </font>
    <font>
      <b/>
      <u/>
      <sz val="13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BFE"/>
        <bgColor indexed="64"/>
      </patternFill>
    </fill>
    <fill>
      <patternFill patternType="solid">
        <fgColor rgb="FFFFF0EB"/>
        <bgColor indexed="64"/>
      </patternFill>
    </fill>
    <fill>
      <patternFill patternType="solid">
        <fgColor rgb="FFF2FEE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0" fontId="3" fillId="0" borderId="0" xfId="0" applyNumberFormat="1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0" fontId="0" fillId="2" borderId="0" xfId="2" applyNumberFormat="1" applyFont="1" applyFill="1" applyProtection="1"/>
    <xf numFmtId="0" fontId="3" fillId="2" borderId="3" xfId="0" applyFont="1" applyFill="1" applyBorder="1" applyAlignment="1" applyProtection="1">
      <alignment readingOrder="2"/>
    </xf>
    <xf numFmtId="9" fontId="1" fillId="2" borderId="0" xfId="2" applyFont="1" applyFill="1" applyBorder="1" applyProtection="1"/>
    <xf numFmtId="165" fontId="0" fillId="2" borderId="0" xfId="1" applyNumberFormat="1" applyFont="1" applyFill="1" applyBorder="1" applyProtection="1"/>
    <xf numFmtId="0" fontId="0" fillId="2" borderId="7" xfId="0" applyFill="1" applyBorder="1" applyAlignment="1" applyProtection="1">
      <alignment horizontal="center" vertical="center"/>
    </xf>
    <xf numFmtId="0" fontId="0" fillId="2" borderId="0" xfId="0" applyFill="1" applyProtection="1"/>
    <xf numFmtId="0" fontId="0" fillId="0" borderId="3" xfId="0" applyBorder="1" applyProtection="1"/>
    <xf numFmtId="164" fontId="4" fillId="0" borderId="3" xfId="2" applyNumberFormat="1" applyFont="1" applyFill="1" applyBorder="1" applyAlignment="1" applyProtection="1">
      <alignment horizontal="center"/>
    </xf>
    <xf numFmtId="164" fontId="4" fillId="0" borderId="13" xfId="2" applyNumberFormat="1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9" fontId="1" fillId="2" borderId="4" xfId="2" applyFont="1" applyFill="1" applyBorder="1" applyProtection="1"/>
    <xf numFmtId="165" fontId="0" fillId="2" borderId="4" xfId="1" applyNumberFormat="1" applyFont="1" applyFill="1" applyBorder="1" applyProtection="1"/>
    <xf numFmtId="0" fontId="0" fillId="2" borderId="3" xfId="0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7" xfId="0" applyFill="1" applyBorder="1" applyProtection="1"/>
    <xf numFmtId="9" fontId="3" fillId="2" borderId="0" xfId="2" applyFont="1" applyFill="1" applyBorder="1" applyProtection="1"/>
    <xf numFmtId="165" fontId="3" fillId="2" borderId="0" xfId="1" applyNumberFormat="1" applyFont="1" applyFill="1" applyBorder="1" applyProtection="1"/>
    <xf numFmtId="0" fontId="0" fillId="0" borderId="8" xfId="0" applyBorder="1" applyProtection="1"/>
    <xf numFmtId="3" fontId="7" fillId="0" borderId="11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9" fontId="0" fillId="0" borderId="9" xfId="2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3" fontId="12" fillId="0" borderId="9" xfId="0" applyNumberFormat="1" applyFont="1" applyBorder="1" applyAlignment="1" applyProtection="1">
      <alignment horizontal="center" vertical="center"/>
    </xf>
    <xf numFmtId="3" fontId="13" fillId="0" borderId="9" xfId="0" applyNumberFormat="1" applyFont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right" vertical="center"/>
    </xf>
    <xf numFmtId="10" fontId="0" fillId="0" borderId="0" xfId="2" applyNumberFormat="1" applyFont="1" applyFill="1" applyBorder="1" applyAlignment="1" applyProtection="1">
      <alignment horizontal="center" vertical="center"/>
    </xf>
    <xf numFmtId="9" fontId="0" fillId="0" borderId="0" xfId="2" applyFon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66" fontId="0" fillId="0" borderId="0" xfId="2" applyNumberFormat="1" applyFont="1" applyFill="1" applyBorder="1" applyAlignment="1" applyProtection="1">
      <alignment horizontal="center" vertical="center"/>
    </xf>
    <xf numFmtId="165" fontId="0" fillId="2" borderId="0" xfId="0" applyNumberFormat="1" applyFill="1" applyProtection="1"/>
    <xf numFmtId="10" fontId="0" fillId="0" borderId="0" xfId="2" applyNumberFormat="1" applyFont="1" applyProtection="1"/>
    <xf numFmtId="0" fontId="0" fillId="0" borderId="0" xfId="0" applyProtection="1"/>
    <xf numFmtId="0" fontId="14" fillId="0" borderId="11" xfId="0" applyFont="1" applyBorder="1" applyAlignment="1" applyProtection="1">
      <alignment horizontal="center" vertical="center" wrapText="1"/>
    </xf>
    <xf numFmtId="43" fontId="0" fillId="0" borderId="0" xfId="0" applyNumberFormat="1" applyAlignment="1" applyProtection="1">
      <alignment horizontal="center" vertical="center"/>
    </xf>
    <xf numFmtId="0" fontId="0" fillId="5" borderId="3" xfId="0" applyFill="1" applyBorder="1" applyProtection="1"/>
    <xf numFmtId="0" fontId="0" fillId="5" borderId="0" xfId="0" applyFill="1" applyAlignment="1" applyProtection="1">
      <alignment horizontal="center" vertical="center"/>
    </xf>
    <xf numFmtId="9" fontId="0" fillId="5" borderId="7" xfId="0" applyNumberFormat="1" applyFill="1" applyBorder="1" applyProtection="1"/>
    <xf numFmtId="0" fontId="0" fillId="0" borderId="7" xfId="0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5" borderId="3" xfId="0" applyFont="1" applyFill="1" applyBorder="1" applyProtection="1"/>
    <xf numFmtId="169" fontId="0" fillId="5" borderId="7" xfId="2" applyNumberFormat="1" applyFont="1" applyFill="1" applyBorder="1" applyProtection="1"/>
    <xf numFmtId="0" fontId="3" fillId="0" borderId="0" xfId="0" applyFont="1" applyProtection="1"/>
    <xf numFmtId="10" fontId="3" fillId="0" borderId="0" xfId="2" applyNumberFormat="1" applyFont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readingOrder="2"/>
    </xf>
    <xf numFmtId="0" fontId="0" fillId="5" borderId="9" xfId="0" applyFill="1" applyBorder="1" applyProtection="1"/>
    <xf numFmtId="165" fontId="1" fillId="2" borderId="1" xfId="1" applyNumberFormat="1" applyFont="1" applyFill="1" applyBorder="1" applyAlignment="1" applyProtection="1">
      <alignment readingOrder="2"/>
    </xf>
    <xf numFmtId="0" fontId="0" fillId="0" borderId="2" xfId="0" applyBorder="1" applyProtection="1"/>
    <xf numFmtId="0" fontId="3" fillId="2" borderId="6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10" fontId="5" fillId="0" borderId="0" xfId="2" applyNumberFormat="1" applyFont="1" applyProtection="1"/>
    <xf numFmtId="0" fontId="0" fillId="2" borderId="2" xfId="0" applyFill="1" applyBorder="1" applyProtection="1"/>
    <xf numFmtId="0" fontId="14" fillId="0" borderId="13" xfId="0" applyFont="1" applyBorder="1" applyAlignment="1" applyProtection="1">
      <alignment horizontal="center" vertical="center" wrapText="1"/>
    </xf>
    <xf numFmtId="0" fontId="0" fillId="5" borderId="0" xfId="0" applyFill="1" applyProtection="1"/>
    <xf numFmtId="165" fontId="0" fillId="5" borderId="7" xfId="1" applyNumberFormat="1" applyFont="1" applyFill="1" applyBorder="1" applyProtection="1"/>
    <xf numFmtId="10" fontId="0" fillId="0" borderId="7" xfId="2" applyNumberFormat="1" applyFont="1" applyBorder="1" applyAlignment="1" applyProtection="1">
      <alignment horizontal="center" vertical="center"/>
    </xf>
    <xf numFmtId="0" fontId="0" fillId="4" borderId="3" xfId="0" applyFill="1" applyBorder="1" applyProtection="1"/>
    <xf numFmtId="0" fontId="0" fillId="4" borderId="0" xfId="0" applyFill="1" applyAlignment="1" applyProtection="1">
      <alignment horizontal="center" vertical="center"/>
    </xf>
    <xf numFmtId="9" fontId="0" fillId="4" borderId="7" xfId="0" applyNumberFormat="1" applyFill="1" applyBorder="1" applyProtection="1"/>
    <xf numFmtId="0" fontId="0" fillId="6" borderId="3" xfId="0" applyFill="1" applyBorder="1" applyProtection="1"/>
    <xf numFmtId="0" fontId="0" fillId="6" borderId="0" xfId="0" applyFill="1" applyAlignment="1" applyProtection="1">
      <alignment horizontal="center" vertical="center"/>
    </xf>
    <xf numFmtId="0" fontId="0" fillId="6" borderId="7" xfId="0" applyFill="1" applyBorder="1" applyProtection="1"/>
    <xf numFmtId="10" fontId="0" fillId="0" borderId="0" xfId="2" applyNumberFormat="1" applyFont="1" applyAlignment="1" applyProtection="1">
      <alignment horizontal="center" vertical="center"/>
    </xf>
    <xf numFmtId="0" fontId="3" fillId="4" borderId="3" xfId="0" applyFont="1" applyFill="1" applyBorder="1" applyProtection="1"/>
    <xf numFmtId="0" fontId="0" fillId="4" borderId="0" xfId="0" applyFill="1" applyProtection="1"/>
    <xf numFmtId="169" fontId="0" fillId="4" borderId="7" xfId="2" applyNumberFormat="1" applyFont="1" applyFill="1" applyBorder="1" applyProtection="1"/>
    <xf numFmtId="0" fontId="3" fillId="6" borderId="3" xfId="0" applyFont="1" applyFill="1" applyBorder="1" applyProtection="1"/>
    <xf numFmtId="0" fontId="0" fillId="6" borderId="0" xfId="0" applyFill="1" applyProtection="1"/>
    <xf numFmtId="0" fontId="8" fillId="6" borderId="7" xfId="0" applyFont="1" applyFill="1" applyBorder="1" applyProtection="1"/>
    <xf numFmtId="0" fontId="1" fillId="4" borderId="8" xfId="0" applyFont="1" applyFill="1" applyBorder="1" applyAlignment="1" applyProtection="1">
      <alignment horizontal="right"/>
    </xf>
    <xf numFmtId="0" fontId="0" fillId="4" borderId="9" xfId="0" applyFill="1" applyBorder="1" applyProtection="1"/>
    <xf numFmtId="165" fontId="0" fillId="2" borderId="1" xfId="1" applyNumberFormat="1" applyFont="1" applyFill="1" applyBorder="1" applyProtection="1"/>
    <xf numFmtId="0" fontId="1" fillId="6" borderId="8" xfId="0" applyFont="1" applyFill="1" applyBorder="1" applyProtection="1"/>
    <xf numFmtId="0" fontId="0" fillId="6" borderId="9" xfId="0" applyFill="1" applyBorder="1" applyProtection="1"/>
    <xf numFmtId="0" fontId="0" fillId="0" borderId="3" xfId="0" applyBorder="1" applyAlignment="1" applyProtection="1">
      <alignment horizontal="center" vertical="center"/>
    </xf>
    <xf numFmtId="0" fontId="3" fillId="2" borderId="3" xfId="0" applyFont="1" applyFill="1" applyBorder="1" applyProtection="1"/>
    <xf numFmtId="0" fontId="1" fillId="0" borderId="0" xfId="0" applyFont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top"/>
    </xf>
    <xf numFmtId="9" fontId="1" fillId="0" borderId="0" xfId="2" applyFont="1" applyBorder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</xf>
    <xf numFmtId="9" fontId="0" fillId="0" borderId="0" xfId="0" applyNumberFormat="1" applyAlignment="1" applyProtection="1">
      <alignment horizontal="center" vertical="center"/>
    </xf>
    <xf numFmtId="168" fontId="0" fillId="2" borderId="0" xfId="0" applyNumberFormat="1" applyFill="1" applyAlignment="1" applyProtection="1">
      <alignment horizontal="center" vertical="center"/>
    </xf>
    <xf numFmtId="43" fontId="0" fillId="0" borderId="0" xfId="1" applyFont="1" applyAlignment="1" applyProtection="1">
      <alignment horizontal="center" vertical="center"/>
    </xf>
    <xf numFmtId="9" fontId="1" fillId="0" borderId="0" xfId="0" applyNumberFormat="1" applyFont="1" applyAlignment="1" applyProtection="1">
      <alignment horizontal="center" vertical="center"/>
    </xf>
    <xf numFmtId="9" fontId="0" fillId="2" borderId="4" xfId="0" applyNumberFormat="1" applyFill="1" applyBorder="1" applyAlignment="1" applyProtection="1">
      <alignment horizontal="center" vertical="center"/>
    </xf>
    <xf numFmtId="168" fontId="0" fillId="2" borderId="4" xfId="0" applyNumberForma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9" fontId="3" fillId="2" borderId="0" xfId="2" applyFont="1" applyFill="1" applyBorder="1" applyAlignment="1" applyProtection="1">
      <alignment horizontal="center"/>
    </xf>
    <xf numFmtId="43" fontId="0" fillId="2" borderId="0" xfId="0" applyNumberFormat="1" applyFill="1" applyAlignment="1" applyProtection="1">
      <alignment horizontal="center" vertical="center"/>
    </xf>
    <xf numFmtId="9" fontId="1" fillId="0" borderId="4" xfId="0" applyNumberFormat="1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center" vertical="center"/>
    </xf>
    <xf numFmtId="0" fontId="0" fillId="0" borderId="9" xfId="0" applyBorder="1" applyProtection="1"/>
    <xf numFmtId="0" fontId="0" fillId="0" borderId="10" xfId="0" applyBorder="1" applyProtection="1"/>
    <xf numFmtId="0" fontId="0" fillId="0" borderId="0" xfId="0" applyAlignment="1" applyProtection="1">
      <alignment horizontal="right" vertical="center"/>
    </xf>
    <xf numFmtId="9" fontId="3" fillId="0" borderId="0" xfId="2" applyFont="1" applyBorder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9" fontId="0" fillId="0" borderId="0" xfId="2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readingOrder="2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10" fontId="3" fillId="0" borderId="3" xfId="0" applyNumberFormat="1" applyFont="1" applyBorder="1" applyAlignment="1" applyProtection="1">
      <alignment horizontal="center" vertical="center"/>
    </xf>
    <xf numFmtId="10" fontId="3" fillId="0" borderId="0" xfId="0" applyNumberFormat="1" applyFont="1" applyAlignment="1" applyProtection="1">
      <alignment horizontal="center" vertical="center"/>
    </xf>
    <xf numFmtId="10" fontId="3" fillId="0" borderId="7" xfId="0" applyNumberFormat="1" applyFont="1" applyBorder="1" applyAlignment="1" applyProtection="1">
      <alignment horizontal="center" vertical="center"/>
    </xf>
    <xf numFmtId="0" fontId="15" fillId="0" borderId="0" xfId="0" applyFont="1" applyProtection="1"/>
    <xf numFmtId="0" fontId="9" fillId="0" borderId="0" xfId="0" applyFont="1" applyProtection="1"/>
    <xf numFmtId="0" fontId="0" fillId="5" borderId="2" xfId="0" applyFill="1" applyBorder="1" applyProtection="1"/>
    <xf numFmtId="0" fontId="0" fillId="5" borderId="6" xfId="0" applyFill="1" applyBorder="1" applyProtection="1"/>
    <xf numFmtId="0" fontId="6" fillId="5" borderId="5" xfId="0" applyFont="1" applyFill="1" applyBorder="1" applyProtection="1"/>
    <xf numFmtId="164" fontId="4" fillId="6" borderId="7" xfId="2" applyNumberFormat="1" applyFont="1" applyFill="1" applyBorder="1" applyAlignment="1" applyProtection="1">
      <alignment horizontal="center"/>
    </xf>
    <xf numFmtId="165" fontId="0" fillId="4" borderId="7" xfId="1" applyNumberFormat="1" applyFont="1" applyFill="1" applyBorder="1" applyProtection="1"/>
    <xf numFmtId="0" fontId="0" fillId="0" borderId="7" xfId="0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Alignment="1" applyProtection="1">
      <alignment horizontal="right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164" fontId="0" fillId="0" borderId="0" xfId="0" applyNumberFormat="1" applyProtection="1"/>
    <xf numFmtId="0" fontId="0" fillId="0" borderId="6" xfId="0" applyBorder="1" applyProtection="1"/>
    <xf numFmtId="0" fontId="0" fillId="4" borderId="2" xfId="0" applyFill="1" applyBorder="1" applyProtection="1"/>
    <xf numFmtId="0" fontId="0" fillId="4" borderId="6" xfId="0" applyFill="1" applyBorder="1" applyProtection="1"/>
    <xf numFmtId="0" fontId="6" fillId="4" borderId="5" xfId="0" applyFont="1" applyFill="1" applyBorder="1" applyProtection="1"/>
    <xf numFmtId="0" fontId="0" fillId="6" borderId="2" xfId="0" applyFill="1" applyBorder="1" applyProtection="1"/>
    <xf numFmtId="0" fontId="0" fillId="6" borderId="6" xfId="0" applyFill="1" applyBorder="1" applyProtection="1"/>
    <xf numFmtId="0" fontId="6" fillId="6" borderId="5" xfId="0" applyFont="1" applyFill="1" applyBorder="1" applyAlignment="1" applyProtection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0EB"/>
      <color rgb="FFF2FEE6"/>
      <color rgb="FFE8FED2"/>
      <color rgb="FFFFFCFB"/>
      <color rgb="FFF4FB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5F4A-ABCA-423B-AC36-00A12223E5B6}">
  <dimension ref="A1:Q477"/>
  <sheetViews>
    <sheetView rightToLeft="1" tabSelected="1" topLeftCell="A4" zoomScale="93" zoomScaleNormal="93" workbookViewId="0">
      <selection activeCell="B7" sqref="B7"/>
    </sheetView>
  </sheetViews>
  <sheetFormatPr defaultRowHeight="14" x14ac:dyDescent="0.3"/>
  <cols>
    <col min="1" max="1" width="13.4140625" style="40" customWidth="1"/>
    <col min="2" max="2" width="21.08203125" style="41" customWidth="1"/>
    <col min="3" max="3" width="8.6640625" style="41"/>
    <col min="4" max="4" width="12.08203125" style="41" customWidth="1"/>
    <col min="5" max="6" width="8.6640625" style="41"/>
    <col min="7" max="7" width="17.6640625" style="41" bestFit="1" customWidth="1"/>
    <col min="8" max="8" width="14.4140625" style="41" customWidth="1"/>
    <col min="9" max="9" width="13.4140625" style="41" customWidth="1"/>
    <col min="10" max="10" width="7.4140625" style="41" customWidth="1"/>
    <col min="11" max="11" width="8.6640625" style="41"/>
    <col min="12" max="12" width="14.5" style="41" bestFit="1" customWidth="1"/>
    <col min="13" max="13" width="8.6640625" style="41"/>
    <col min="14" max="14" width="13.1640625" style="41" bestFit="1" customWidth="1"/>
    <col min="15" max="16384" width="8.6640625" style="41"/>
  </cols>
  <sheetData>
    <row r="1" spans="1:17" x14ac:dyDescent="0.3">
      <c r="K1" s="1"/>
    </row>
    <row r="2" spans="1:17" ht="38.25" customHeight="1" x14ac:dyDescent="0.35">
      <c r="B2" s="122" t="s">
        <v>15</v>
      </c>
      <c r="C2" s="122"/>
      <c r="D2" s="122"/>
      <c r="E2" s="123"/>
      <c r="G2" s="122" t="s">
        <v>17</v>
      </c>
      <c r="H2" s="122"/>
      <c r="I2" s="122"/>
      <c r="K2" s="1"/>
    </row>
    <row r="3" spans="1:17" ht="40.5" customHeight="1" thickBot="1" x14ac:dyDescent="0.4">
      <c r="B3" s="124"/>
      <c r="C3" s="53" t="s">
        <v>24</v>
      </c>
      <c r="E3" s="125"/>
      <c r="H3" s="53" t="s">
        <v>25</v>
      </c>
      <c r="K3" s="1"/>
      <c r="O3" s="53"/>
    </row>
    <row r="4" spans="1:17" ht="15.5" x14ac:dyDescent="0.3">
      <c r="B4" s="126" t="s">
        <v>8</v>
      </c>
      <c r="C4" s="127"/>
      <c r="D4" s="127"/>
      <c r="E4" s="128"/>
      <c r="F4" s="129"/>
      <c r="G4" s="57"/>
      <c r="H4" s="130"/>
      <c r="I4" s="130"/>
      <c r="J4" s="59"/>
      <c r="K4" s="2"/>
      <c r="L4" s="16"/>
      <c r="M4" s="16"/>
      <c r="N4" s="16"/>
      <c r="O4" s="16"/>
      <c r="P4" s="16"/>
      <c r="Q4" s="16"/>
    </row>
    <row r="5" spans="1:17" ht="14.5" thickBot="1" x14ac:dyDescent="0.35">
      <c r="B5" s="84"/>
      <c r="C5" s="16"/>
      <c r="D5" s="16"/>
      <c r="E5" s="121"/>
      <c r="G5" s="84"/>
      <c r="I5" s="16"/>
      <c r="J5" s="47"/>
      <c r="K5" s="3"/>
      <c r="L5" s="53"/>
      <c r="M5" s="53"/>
      <c r="N5" s="53"/>
      <c r="O5" s="53"/>
      <c r="P5" s="53"/>
      <c r="Q5" s="53"/>
    </row>
    <row r="6" spans="1:17" ht="14.5" thickBot="1" x14ac:dyDescent="0.35">
      <c r="B6" s="131" t="s">
        <v>9</v>
      </c>
      <c r="C6" s="132"/>
      <c r="D6" s="133" t="s">
        <v>0</v>
      </c>
      <c r="E6" s="121"/>
      <c r="G6" s="134" t="s">
        <v>9</v>
      </c>
      <c r="H6" s="135"/>
      <c r="I6" s="136" t="s">
        <v>18</v>
      </c>
      <c r="J6" s="113"/>
      <c r="K6" s="3"/>
      <c r="L6" s="53"/>
      <c r="M6" s="53"/>
      <c r="N6" s="53"/>
      <c r="O6" s="53"/>
      <c r="P6" s="53"/>
      <c r="Q6" s="53"/>
    </row>
    <row r="7" spans="1:17" ht="16.5" customHeight="1" thickBot="1" x14ac:dyDescent="0.35">
      <c r="B7" s="4">
        <v>10</v>
      </c>
      <c r="C7" s="74" t="s">
        <v>2</v>
      </c>
      <c r="D7" s="120">
        <f>B7^0.7084*208644</f>
        <v>1066119.5324680379</v>
      </c>
      <c r="E7" s="121"/>
      <c r="G7" s="4">
        <v>2</v>
      </c>
      <c r="H7" s="77"/>
      <c r="I7" s="119">
        <f>0.027*G7^(-0.32)</f>
        <v>2.1628886694919795E-2</v>
      </c>
      <c r="J7" s="47"/>
      <c r="K7" s="2"/>
      <c r="L7" s="53"/>
      <c r="M7" s="53"/>
      <c r="N7" s="16"/>
      <c r="O7" s="53"/>
      <c r="P7" s="53"/>
      <c r="Q7" s="53"/>
    </row>
    <row r="8" spans="1:17" x14ac:dyDescent="0.3">
      <c r="B8" s="66"/>
      <c r="C8" s="67" t="s">
        <v>8</v>
      </c>
      <c r="D8" s="68">
        <v>0.35</v>
      </c>
      <c r="E8" s="47"/>
      <c r="G8" s="69"/>
      <c r="H8" s="70"/>
      <c r="I8" s="71"/>
      <c r="J8" s="47"/>
      <c r="K8" s="2"/>
      <c r="L8" s="72"/>
      <c r="M8" s="72"/>
      <c r="N8" s="16"/>
      <c r="O8" s="16"/>
      <c r="P8" s="16"/>
      <c r="Q8" s="16"/>
    </row>
    <row r="9" spans="1:17" ht="14.5" thickBot="1" x14ac:dyDescent="0.35">
      <c r="B9" s="73"/>
      <c r="C9" s="74" t="s">
        <v>28</v>
      </c>
      <c r="D9" s="75">
        <f>D10/B7/1000000</f>
        <v>3.731418363638133E-2</v>
      </c>
      <c r="E9" s="47"/>
      <c r="G9" s="76"/>
      <c r="H9" s="77"/>
      <c r="I9" s="78"/>
      <c r="J9" s="47"/>
      <c r="K9" s="2"/>
      <c r="L9" s="16"/>
      <c r="M9" s="16"/>
      <c r="N9" s="16"/>
      <c r="P9" s="16"/>
      <c r="Q9" s="16"/>
    </row>
    <row r="10" spans="1:17" ht="14.5" thickBot="1" x14ac:dyDescent="0.35">
      <c r="B10" s="79" t="s">
        <v>27</v>
      </c>
      <c r="C10" s="80"/>
      <c r="D10" s="81">
        <f>D7*D8</f>
        <v>373141.83636381326</v>
      </c>
      <c r="E10" s="47"/>
      <c r="G10" s="82" t="s">
        <v>2</v>
      </c>
      <c r="H10" s="83"/>
      <c r="I10" s="81">
        <f>G7*1000000*I7</f>
        <v>43257.773389839589</v>
      </c>
      <c r="J10" s="47"/>
      <c r="K10" s="2"/>
      <c r="L10" s="16"/>
      <c r="M10" s="16"/>
      <c r="N10" s="16"/>
      <c r="P10" s="16"/>
      <c r="Q10" s="16"/>
    </row>
    <row r="11" spans="1:17" x14ac:dyDescent="0.3">
      <c r="B11" s="84"/>
      <c r="C11" s="16"/>
      <c r="D11" s="16"/>
      <c r="E11" s="47"/>
      <c r="G11" s="85"/>
      <c r="H11" s="11"/>
      <c r="I11" s="11"/>
      <c r="J11" s="47"/>
      <c r="K11" s="2"/>
      <c r="L11" s="16"/>
      <c r="M11" s="16"/>
      <c r="N11" s="16"/>
      <c r="O11" s="86"/>
      <c r="P11" s="16"/>
      <c r="Q11" s="16"/>
    </row>
    <row r="12" spans="1:17" ht="14.5" x14ac:dyDescent="0.3">
      <c r="A12" s="60"/>
      <c r="B12" s="87" t="s">
        <v>12</v>
      </c>
      <c r="C12" s="88">
        <v>0.15</v>
      </c>
      <c r="D12" s="89">
        <f>$D$10*C12</f>
        <v>55971.275454571987</v>
      </c>
      <c r="E12" s="47"/>
      <c r="G12" s="90" t="s">
        <v>20</v>
      </c>
      <c r="H12" s="91">
        <v>0.3</v>
      </c>
      <c r="I12" s="92">
        <f>I10*H12</f>
        <v>12977.332016951876</v>
      </c>
      <c r="J12" s="47"/>
      <c r="K12" s="2"/>
      <c r="L12" s="93"/>
      <c r="M12" s="16"/>
      <c r="N12" s="16"/>
      <c r="O12" s="49"/>
      <c r="P12" s="16"/>
      <c r="Q12" s="16"/>
    </row>
    <row r="13" spans="1:17" ht="14.5" x14ac:dyDescent="0.3">
      <c r="B13" s="87" t="s">
        <v>13</v>
      </c>
      <c r="C13" s="94">
        <v>0.3</v>
      </c>
      <c r="D13" s="89">
        <f>$D$10*C13</f>
        <v>111942.55090914397</v>
      </c>
      <c r="E13" s="47"/>
      <c r="G13" s="90" t="s">
        <v>21</v>
      </c>
      <c r="H13" s="95">
        <v>0.7</v>
      </c>
      <c r="I13" s="96">
        <f>I10*H13</f>
        <v>30280.441372887712</v>
      </c>
      <c r="J13" s="47"/>
      <c r="K13" s="2"/>
      <c r="L13" s="97"/>
      <c r="M13" s="16"/>
      <c r="N13" s="16"/>
      <c r="O13" s="49"/>
      <c r="P13" s="16"/>
      <c r="Q13" s="16"/>
    </row>
    <row r="14" spans="1:17" ht="14.5" x14ac:dyDescent="0.3">
      <c r="B14" s="87" t="s">
        <v>14</v>
      </c>
      <c r="C14" s="88">
        <v>0.5</v>
      </c>
      <c r="D14" s="89">
        <f>$D$10*C14</f>
        <v>186570.91818190663</v>
      </c>
      <c r="E14" s="47"/>
      <c r="G14" s="7"/>
      <c r="H14" s="98">
        <f>SUM(H12:H13)</f>
        <v>1</v>
      </c>
      <c r="I14" s="24">
        <f>SUM(I12:I13)</f>
        <v>43257.773389839589</v>
      </c>
      <c r="J14" s="10"/>
      <c r="K14" s="5"/>
      <c r="L14" s="99"/>
      <c r="M14" s="48"/>
      <c r="N14" s="48"/>
      <c r="O14" s="49"/>
      <c r="P14" s="48"/>
      <c r="Q14" s="48"/>
    </row>
    <row r="15" spans="1:17" ht="14.5" thickBot="1" x14ac:dyDescent="0.35">
      <c r="B15" s="87" t="s">
        <v>26</v>
      </c>
      <c r="C15" s="100">
        <v>0.05</v>
      </c>
      <c r="D15" s="101">
        <f>$D$10*C15</f>
        <v>18657.091818190664</v>
      </c>
      <c r="E15" s="47"/>
      <c r="G15" s="25"/>
      <c r="H15" s="102"/>
      <c r="I15" s="102"/>
      <c r="J15" s="103"/>
      <c r="K15" s="5"/>
      <c r="L15" s="48"/>
      <c r="M15" s="104"/>
      <c r="N15" s="48"/>
      <c r="P15" s="48"/>
      <c r="Q15" s="48"/>
    </row>
    <row r="16" spans="1:17" x14ac:dyDescent="0.3">
      <c r="B16" s="87"/>
      <c r="C16" s="105">
        <f>SUM(C12:C15)</f>
        <v>1</v>
      </c>
      <c r="D16" s="106">
        <f>SUM(D12:D15)</f>
        <v>373141.83636381326</v>
      </c>
      <c r="E16" s="47"/>
      <c r="K16" s="5"/>
      <c r="L16" s="48"/>
      <c r="M16" s="104"/>
      <c r="N16" s="48"/>
      <c r="O16" s="48"/>
      <c r="P16" s="48"/>
      <c r="Q16" s="48"/>
    </row>
    <row r="17" spans="1:17" ht="14.5" thickBot="1" x14ac:dyDescent="0.35">
      <c r="B17" s="27"/>
      <c r="C17" s="29"/>
      <c r="D17" s="29"/>
      <c r="E17" s="30"/>
      <c r="J17" s="48"/>
      <c r="K17" s="5"/>
      <c r="L17" s="48"/>
      <c r="M17" s="48"/>
      <c r="N17" s="48"/>
      <c r="O17" s="48"/>
      <c r="P17" s="48"/>
      <c r="Q17" s="48"/>
    </row>
    <row r="18" spans="1:17" ht="14.5" thickBot="1" x14ac:dyDescent="0.35">
      <c r="B18" s="16"/>
      <c r="C18" s="107"/>
      <c r="D18" s="16"/>
      <c r="E18" s="16"/>
      <c r="G18" s="108"/>
      <c r="H18" s="23"/>
      <c r="I18" s="9"/>
      <c r="K18" s="5"/>
      <c r="L18" s="48"/>
      <c r="M18" s="48"/>
      <c r="N18" s="48"/>
      <c r="O18" s="48"/>
      <c r="P18" s="48"/>
      <c r="Q18" s="48"/>
    </row>
    <row r="19" spans="1:17" x14ac:dyDescent="0.3">
      <c r="B19" s="109" t="s">
        <v>7</v>
      </c>
      <c r="C19" s="110"/>
      <c r="D19" s="110"/>
      <c r="E19" s="59"/>
      <c r="K19" s="1"/>
      <c r="P19" s="48"/>
      <c r="Q19" s="48"/>
    </row>
    <row r="20" spans="1:17" ht="17" thickBot="1" x14ac:dyDescent="0.4">
      <c r="B20" s="111"/>
      <c r="C20" s="112"/>
      <c r="D20" s="112"/>
      <c r="E20" s="113"/>
      <c r="G20" s="114" t="s">
        <v>16</v>
      </c>
      <c r="H20" s="114"/>
      <c r="I20" s="114"/>
      <c r="J20" s="115"/>
      <c r="K20" s="1"/>
      <c r="P20" s="16"/>
      <c r="Q20" s="16"/>
    </row>
    <row r="21" spans="1:17" ht="14.5" thickBot="1" x14ac:dyDescent="0.35">
      <c r="B21" s="116" t="s">
        <v>9</v>
      </c>
      <c r="C21" s="117"/>
      <c r="D21" s="118" t="s">
        <v>1</v>
      </c>
      <c r="E21" s="47"/>
      <c r="K21" s="1"/>
      <c r="P21" s="16"/>
      <c r="Q21" s="16"/>
    </row>
    <row r="22" spans="1:17" ht="14.5" thickBot="1" x14ac:dyDescent="0.35">
      <c r="B22" s="4">
        <v>10</v>
      </c>
      <c r="C22" s="63" t="s">
        <v>2</v>
      </c>
      <c r="D22" s="64">
        <f>B22^0.7084*208644</f>
        <v>1066119.5324680379</v>
      </c>
      <c r="E22" s="65"/>
      <c r="G22" s="52" t="s">
        <v>19</v>
      </c>
      <c r="I22" s="53" t="s">
        <v>23</v>
      </c>
      <c r="K22" s="1"/>
      <c r="O22" s="53"/>
      <c r="P22" s="16"/>
      <c r="Q22" s="16"/>
    </row>
    <row r="23" spans="1:17" ht="15" customHeight="1" x14ac:dyDescent="0.3">
      <c r="B23" s="44"/>
      <c r="C23" s="45" t="s">
        <v>7</v>
      </c>
      <c r="D23" s="46">
        <v>0.65</v>
      </c>
      <c r="E23" s="47"/>
      <c r="K23" s="5"/>
      <c r="L23" s="48"/>
      <c r="M23" s="48"/>
      <c r="N23" s="49"/>
      <c r="O23" s="48"/>
      <c r="P23" s="16"/>
      <c r="Q23" s="16"/>
    </row>
    <row r="24" spans="1:17" s="11" customFormat="1" ht="14.5" thickBot="1" x14ac:dyDescent="0.35">
      <c r="A24" s="6"/>
      <c r="B24" s="50"/>
      <c r="C24" s="45" t="s">
        <v>28</v>
      </c>
      <c r="D24" s="51">
        <f>D25/B22/1000000</f>
        <v>6.9297769610422458E-2</v>
      </c>
      <c r="E24" s="47"/>
      <c r="G24" s="52" t="s">
        <v>6</v>
      </c>
      <c r="H24" s="41"/>
      <c r="I24" s="53" t="s">
        <v>22</v>
      </c>
      <c r="J24" s="41"/>
      <c r="K24" s="5"/>
      <c r="L24" s="48"/>
      <c r="M24" s="48"/>
      <c r="N24" s="41"/>
      <c r="O24" s="48"/>
      <c r="P24" s="16"/>
      <c r="Q24" s="16"/>
    </row>
    <row r="25" spans="1:17" s="11" customFormat="1" ht="14.5" thickBot="1" x14ac:dyDescent="0.35">
      <c r="A25" s="6"/>
      <c r="B25" s="54" t="s">
        <v>29</v>
      </c>
      <c r="C25" s="55"/>
      <c r="D25" s="56">
        <f>D22*D23</f>
        <v>692977.69610422465</v>
      </c>
      <c r="E25" s="47"/>
      <c r="K25" s="5"/>
      <c r="L25" s="48"/>
      <c r="M25" s="48"/>
      <c r="N25" s="48"/>
      <c r="O25" s="48"/>
      <c r="P25" s="16"/>
      <c r="Q25" s="16"/>
    </row>
    <row r="26" spans="1:17" s="11" customFormat="1" ht="14.5" thickBot="1" x14ac:dyDescent="0.35">
      <c r="A26" s="6"/>
      <c r="B26" s="7"/>
      <c r="D26" s="9"/>
      <c r="E26" s="10"/>
      <c r="G26" s="57"/>
      <c r="H26" s="58"/>
      <c r="I26" s="58"/>
      <c r="J26" s="59"/>
      <c r="K26" s="5"/>
      <c r="L26" s="48"/>
      <c r="M26" s="48"/>
      <c r="N26" s="48"/>
      <c r="O26" s="48"/>
      <c r="P26" s="16"/>
      <c r="Q26" s="16"/>
    </row>
    <row r="27" spans="1:17" s="11" customFormat="1" ht="14.5" thickBot="1" x14ac:dyDescent="0.35">
      <c r="A27" s="60"/>
      <c r="B27" s="7" t="s">
        <v>3</v>
      </c>
      <c r="C27" s="8">
        <v>0.35</v>
      </c>
      <c r="D27" s="9">
        <f>$D$25*C27</f>
        <v>242542.19363647862</v>
      </c>
      <c r="E27" s="10"/>
      <c r="G27" s="61" t="s">
        <v>9</v>
      </c>
      <c r="H27" s="62" t="s">
        <v>5</v>
      </c>
      <c r="I27" s="62" t="s">
        <v>6</v>
      </c>
      <c r="J27" s="15"/>
      <c r="K27" s="5"/>
      <c r="L27" s="48"/>
      <c r="M27" s="48"/>
      <c r="N27" s="48"/>
      <c r="O27" s="48"/>
    </row>
    <row r="28" spans="1:17" s="11" customFormat="1" ht="14.5" thickBot="1" x14ac:dyDescent="0.35">
      <c r="A28" s="6"/>
      <c r="B28" s="7" t="s">
        <v>4</v>
      </c>
      <c r="C28" s="8">
        <v>0.5</v>
      </c>
      <c r="D28" s="9">
        <f>$D$25*C28</f>
        <v>346488.84805211233</v>
      </c>
      <c r="E28" s="10"/>
      <c r="G28" s="4">
        <f>B22</f>
        <v>10</v>
      </c>
      <c r="H28" s="42"/>
      <c r="I28" s="42"/>
      <c r="J28" s="15"/>
      <c r="K28" s="2"/>
      <c r="L28" s="43">
        <f>L12*H29</f>
        <v>0</v>
      </c>
      <c r="M28" s="16"/>
      <c r="N28" s="16"/>
      <c r="O28" s="16"/>
    </row>
    <row r="29" spans="1:17" s="11" customFormat="1" ht="14.5" thickBot="1" x14ac:dyDescent="0.35">
      <c r="A29" s="6"/>
      <c r="B29" s="7" t="s">
        <v>11</v>
      </c>
      <c r="C29" s="8">
        <v>0.1</v>
      </c>
      <c r="D29" s="9">
        <f>$D$25*C29</f>
        <v>69297.769610422474</v>
      </c>
      <c r="E29" s="10"/>
      <c r="G29" s="12"/>
      <c r="H29" s="13">
        <f>0.0531*G28^(-0.497)</f>
        <v>1.6908088840365723E-2</v>
      </c>
      <c r="I29" s="14">
        <f>0.0493*G28^(-0.438)</f>
        <v>1.798236958343246E-2</v>
      </c>
      <c r="J29" s="15"/>
      <c r="K29" s="2"/>
      <c r="L29" s="16"/>
      <c r="M29" s="16"/>
      <c r="N29" s="16"/>
      <c r="O29" s="16"/>
    </row>
    <row r="30" spans="1:17" s="11" customFormat="1" ht="14.5" thickBot="1" x14ac:dyDescent="0.35">
      <c r="A30" s="6"/>
      <c r="B30" s="7" t="s">
        <v>10</v>
      </c>
      <c r="C30" s="17">
        <v>0.05</v>
      </c>
      <c r="D30" s="18">
        <f>$D$25*C30</f>
        <v>34648.884805211237</v>
      </c>
      <c r="E30" s="10"/>
      <c r="G30" s="19"/>
      <c r="H30" s="20" t="s">
        <v>2</v>
      </c>
      <c r="I30" s="21"/>
      <c r="J30" s="22"/>
      <c r="K30" s="2"/>
      <c r="L30" s="16"/>
      <c r="M30" s="16"/>
      <c r="N30" s="16"/>
      <c r="O30" s="16"/>
    </row>
    <row r="31" spans="1:17" s="11" customFormat="1" ht="14.5" thickBot="1" x14ac:dyDescent="0.35">
      <c r="A31" s="6"/>
      <c r="B31" s="7"/>
      <c r="C31" s="23">
        <f>SUM(C27:C30)</f>
        <v>1</v>
      </c>
      <c r="D31" s="24">
        <f>SUM(D27:D30)</f>
        <v>692977.69610422465</v>
      </c>
      <c r="E31" s="10"/>
      <c r="G31" s="25"/>
      <c r="H31" s="26">
        <f>G28*1000000*H29</f>
        <v>169080.88840365724</v>
      </c>
      <c r="I31" s="26">
        <f>G28*1000000*I29</f>
        <v>179823.69583432461</v>
      </c>
      <c r="J31" s="15"/>
      <c r="K31" s="2"/>
      <c r="L31" s="16"/>
      <c r="M31" s="16"/>
      <c r="N31" s="16"/>
      <c r="O31" s="16"/>
    </row>
    <row r="32" spans="1:17" s="11" customFormat="1" ht="14.5" thickBot="1" x14ac:dyDescent="0.35">
      <c r="A32" s="6"/>
      <c r="B32" s="27"/>
      <c r="C32" s="28"/>
      <c r="D32" s="29"/>
      <c r="E32" s="30"/>
      <c r="G32" s="25"/>
      <c r="H32" s="31"/>
      <c r="I32" s="32"/>
      <c r="J32" s="33"/>
      <c r="K32" s="2"/>
      <c r="L32" s="16"/>
      <c r="M32" s="16"/>
      <c r="N32" s="16"/>
      <c r="O32" s="16"/>
    </row>
    <row r="33" spans="1:15" s="11" customFormat="1" x14ac:dyDescent="0.3">
      <c r="A33" s="6"/>
      <c r="G33" s="16"/>
      <c r="H33" s="34"/>
      <c r="I33" s="16"/>
      <c r="J33" s="16"/>
      <c r="K33" s="16"/>
      <c r="L33" s="16"/>
      <c r="M33" s="16"/>
      <c r="N33" s="16"/>
      <c r="O33" s="16"/>
    </row>
    <row r="34" spans="1:15" s="11" customFormat="1" x14ac:dyDescent="0.3">
      <c r="A34" s="6"/>
      <c r="G34" s="35"/>
      <c r="H34" s="36"/>
      <c r="I34" s="37"/>
      <c r="J34" s="37"/>
      <c r="K34" s="16"/>
      <c r="L34" s="16"/>
      <c r="M34" s="16"/>
      <c r="N34" s="16"/>
      <c r="O34" s="16"/>
    </row>
    <row r="35" spans="1:15" s="11" customFormat="1" x14ac:dyDescent="0.3">
      <c r="A35" s="6"/>
      <c r="G35" s="35"/>
      <c r="H35" s="36"/>
      <c r="I35" s="37"/>
      <c r="J35" s="37"/>
      <c r="K35" s="16"/>
      <c r="L35" s="16"/>
      <c r="M35" s="16"/>
      <c r="N35" s="16"/>
      <c r="O35" s="16"/>
    </row>
    <row r="36" spans="1:15" s="11" customFormat="1" x14ac:dyDescent="0.3">
      <c r="A36" s="6"/>
      <c r="G36" s="35"/>
      <c r="H36" s="36"/>
      <c r="I36" s="37"/>
      <c r="J36" s="37"/>
      <c r="K36" s="16"/>
      <c r="L36" s="16"/>
      <c r="M36" s="16"/>
      <c r="N36" s="16"/>
      <c r="O36" s="16"/>
    </row>
    <row r="37" spans="1:15" s="11" customFormat="1" x14ac:dyDescent="0.3">
      <c r="A37" s="6"/>
      <c r="G37" s="38"/>
      <c r="H37" s="36"/>
      <c r="I37" s="37"/>
      <c r="J37" s="37"/>
      <c r="K37" s="16"/>
      <c r="L37" s="16"/>
      <c r="M37" s="16"/>
      <c r="N37" s="16"/>
      <c r="O37" s="16"/>
    </row>
    <row r="38" spans="1:15" s="11" customFormat="1" x14ac:dyDescent="0.3">
      <c r="A38" s="6"/>
      <c r="J38" s="39"/>
    </row>
    <row r="39" spans="1:15" s="11" customFormat="1" x14ac:dyDescent="0.3">
      <c r="A39" s="6"/>
    </row>
    <row r="40" spans="1:15" s="11" customFormat="1" x14ac:dyDescent="0.3">
      <c r="A40" s="6"/>
    </row>
    <row r="41" spans="1:15" s="11" customFormat="1" x14ac:dyDescent="0.3">
      <c r="A41" s="6"/>
    </row>
    <row r="42" spans="1:15" s="11" customFormat="1" x14ac:dyDescent="0.3">
      <c r="A42" s="6"/>
    </row>
    <row r="43" spans="1:15" s="11" customFormat="1" x14ac:dyDescent="0.3">
      <c r="A43" s="6"/>
    </row>
    <row r="44" spans="1:15" s="11" customFormat="1" x14ac:dyDescent="0.3">
      <c r="A44" s="6"/>
    </row>
    <row r="45" spans="1:15" s="11" customFormat="1" x14ac:dyDescent="0.3">
      <c r="A45" s="6"/>
    </row>
    <row r="46" spans="1:15" s="11" customFormat="1" x14ac:dyDescent="0.3">
      <c r="A46" s="6"/>
    </row>
    <row r="47" spans="1:15" s="11" customFormat="1" x14ac:dyDescent="0.3">
      <c r="A47" s="6"/>
    </row>
    <row r="48" spans="1:15" s="11" customFormat="1" x14ac:dyDescent="0.3">
      <c r="A48" s="6"/>
    </row>
    <row r="49" spans="1:1" s="11" customFormat="1" x14ac:dyDescent="0.3">
      <c r="A49" s="6"/>
    </row>
    <row r="50" spans="1:1" s="11" customFormat="1" x14ac:dyDescent="0.3">
      <c r="A50" s="6"/>
    </row>
    <row r="51" spans="1:1" s="11" customFormat="1" x14ac:dyDescent="0.3">
      <c r="A51" s="6"/>
    </row>
    <row r="52" spans="1:1" s="11" customFormat="1" x14ac:dyDescent="0.3">
      <c r="A52" s="6"/>
    </row>
    <row r="53" spans="1:1" s="11" customFormat="1" x14ac:dyDescent="0.3">
      <c r="A53" s="6"/>
    </row>
    <row r="54" spans="1:1" s="11" customFormat="1" x14ac:dyDescent="0.3">
      <c r="A54" s="6"/>
    </row>
    <row r="55" spans="1:1" s="11" customFormat="1" x14ac:dyDescent="0.3">
      <c r="A55" s="6"/>
    </row>
    <row r="56" spans="1:1" s="11" customFormat="1" x14ac:dyDescent="0.3">
      <c r="A56" s="6"/>
    </row>
    <row r="57" spans="1:1" s="11" customFormat="1" x14ac:dyDescent="0.3">
      <c r="A57" s="6"/>
    </row>
    <row r="58" spans="1:1" s="11" customFormat="1" x14ac:dyDescent="0.3">
      <c r="A58" s="6"/>
    </row>
    <row r="59" spans="1:1" s="11" customFormat="1" x14ac:dyDescent="0.3">
      <c r="A59" s="6"/>
    </row>
    <row r="60" spans="1:1" s="11" customFormat="1" x14ac:dyDescent="0.3">
      <c r="A60" s="6"/>
    </row>
    <row r="61" spans="1:1" s="11" customFormat="1" x14ac:dyDescent="0.3">
      <c r="A61" s="6"/>
    </row>
    <row r="62" spans="1:1" s="11" customFormat="1" x14ac:dyDescent="0.3">
      <c r="A62" s="6"/>
    </row>
    <row r="63" spans="1:1" s="11" customFormat="1" x14ac:dyDescent="0.3">
      <c r="A63" s="6"/>
    </row>
    <row r="64" spans="1:1" s="11" customFormat="1" x14ac:dyDescent="0.3">
      <c r="A64" s="6"/>
    </row>
    <row r="65" spans="1:1" s="11" customFormat="1" x14ac:dyDescent="0.3">
      <c r="A65" s="6"/>
    </row>
    <row r="66" spans="1:1" s="11" customFormat="1" x14ac:dyDescent="0.3">
      <c r="A66" s="6"/>
    </row>
    <row r="67" spans="1:1" s="11" customFormat="1" x14ac:dyDescent="0.3">
      <c r="A67" s="6"/>
    </row>
    <row r="68" spans="1:1" s="11" customFormat="1" x14ac:dyDescent="0.3">
      <c r="A68" s="6"/>
    </row>
    <row r="69" spans="1:1" s="11" customFormat="1" x14ac:dyDescent="0.3">
      <c r="A69" s="6"/>
    </row>
    <row r="70" spans="1:1" s="11" customFormat="1" x14ac:dyDescent="0.3">
      <c r="A70" s="6"/>
    </row>
    <row r="71" spans="1:1" s="11" customFormat="1" x14ac:dyDescent="0.3">
      <c r="A71" s="6"/>
    </row>
    <row r="72" spans="1:1" s="11" customFormat="1" x14ac:dyDescent="0.3">
      <c r="A72" s="6"/>
    </row>
    <row r="73" spans="1:1" s="11" customFormat="1" x14ac:dyDescent="0.3">
      <c r="A73" s="6"/>
    </row>
    <row r="74" spans="1:1" s="11" customFormat="1" x14ac:dyDescent="0.3">
      <c r="A74" s="6"/>
    </row>
    <row r="75" spans="1:1" s="11" customFormat="1" x14ac:dyDescent="0.3">
      <c r="A75" s="6"/>
    </row>
    <row r="76" spans="1:1" s="11" customFormat="1" x14ac:dyDescent="0.3">
      <c r="A76" s="6"/>
    </row>
    <row r="77" spans="1:1" s="11" customFormat="1" x14ac:dyDescent="0.3">
      <c r="A77" s="6"/>
    </row>
    <row r="78" spans="1:1" s="11" customFormat="1" x14ac:dyDescent="0.3">
      <c r="A78" s="6"/>
    </row>
    <row r="79" spans="1:1" s="11" customFormat="1" x14ac:dyDescent="0.3">
      <c r="A79" s="6"/>
    </row>
    <row r="80" spans="1:1" s="11" customFormat="1" x14ac:dyDescent="0.3">
      <c r="A80" s="6"/>
    </row>
    <row r="81" spans="1:1" s="11" customFormat="1" x14ac:dyDescent="0.3">
      <c r="A81" s="6"/>
    </row>
    <row r="82" spans="1:1" s="11" customFormat="1" x14ac:dyDescent="0.3">
      <c r="A82" s="6"/>
    </row>
    <row r="83" spans="1:1" s="11" customFormat="1" x14ac:dyDescent="0.3">
      <c r="A83" s="6"/>
    </row>
    <row r="84" spans="1:1" s="11" customFormat="1" x14ac:dyDescent="0.3">
      <c r="A84" s="6"/>
    </row>
    <row r="85" spans="1:1" s="11" customFormat="1" x14ac:dyDescent="0.3">
      <c r="A85" s="6"/>
    </row>
    <row r="86" spans="1:1" s="11" customFormat="1" x14ac:dyDescent="0.3">
      <c r="A86" s="6"/>
    </row>
    <row r="87" spans="1:1" s="11" customFormat="1" x14ac:dyDescent="0.3">
      <c r="A87" s="6"/>
    </row>
    <row r="88" spans="1:1" s="11" customFormat="1" x14ac:dyDescent="0.3">
      <c r="A88" s="6"/>
    </row>
    <row r="89" spans="1:1" s="11" customFormat="1" x14ac:dyDescent="0.3">
      <c r="A89" s="6"/>
    </row>
    <row r="90" spans="1:1" s="11" customFormat="1" x14ac:dyDescent="0.3">
      <c r="A90" s="6"/>
    </row>
    <row r="91" spans="1:1" s="11" customFormat="1" x14ac:dyDescent="0.3">
      <c r="A91" s="6"/>
    </row>
    <row r="92" spans="1:1" s="11" customFormat="1" x14ac:dyDescent="0.3">
      <c r="A92" s="6"/>
    </row>
    <row r="93" spans="1:1" s="11" customFormat="1" x14ac:dyDescent="0.3">
      <c r="A93" s="6"/>
    </row>
    <row r="94" spans="1:1" s="11" customFormat="1" x14ac:dyDescent="0.3">
      <c r="A94" s="6"/>
    </row>
    <row r="95" spans="1:1" s="11" customFormat="1" x14ac:dyDescent="0.3">
      <c r="A95" s="6"/>
    </row>
    <row r="96" spans="1:1" s="11" customFormat="1" x14ac:dyDescent="0.3">
      <c r="A96" s="6"/>
    </row>
    <row r="97" spans="1:1" s="11" customFormat="1" x14ac:dyDescent="0.3">
      <c r="A97" s="6"/>
    </row>
    <row r="98" spans="1:1" s="11" customFormat="1" x14ac:dyDescent="0.3">
      <c r="A98" s="6"/>
    </row>
    <row r="99" spans="1:1" s="11" customFormat="1" x14ac:dyDescent="0.3">
      <c r="A99" s="6"/>
    </row>
    <row r="100" spans="1:1" s="11" customFormat="1" x14ac:dyDescent="0.3">
      <c r="A100" s="6"/>
    </row>
    <row r="101" spans="1:1" s="11" customFormat="1" x14ac:dyDescent="0.3">
      <c r="A101" s="6"/>
    </row>
    <row r="102" spans="1:1" s="11" customFormat="1" x14ac:dyDescent="0.3">
      <c r="A102" s="6"/>
    </row>
    <row r="103" spans="1:1" s="11" customFormat="1" x14ac:dyDescent="0.3">
      <c r="A103" s="6"/>
    </row>
    <row r="104" spans="1:1" s="11" customFormat="1" x14ac:dyDescent="0.3">
      <c r="A104" s="6"/>
    </row>
    <row r="105" spans="1:1" s="11" customFormat="1" x14ac:dyDescent="0.3">
      <c r="A105" s="6"/>
    </row>
    <row r="106" spans="1:1" s="11" customFormat="1" x14ac:dyDescent="0.3">
      <c r="A106" s="6"/>
    </row>
    <row r="107" spans="1:1" s="11" customFormat="1" x14ac:dyDescent="0.3">
      <c r="A107" s="6"/>
    </row>
    <row r="108" spans="1:1" s="11" customFormat="1" x14ac:dyDescent="0.3">
      <c r="A108" s="6"/>
    </row>
    <row r="109" spans="1:1" s="11" customFormat="1" x14ac:dyDescent="0.3">
      <c r="A109" s="6"/>
    </row>
    <row r="110" spans="1:1" s="11" customFormat="1" x14ac:dyDescent="0.3">
      <c r="A110" s="6"/>
    </row>
    <row r="111" spans="1:1" s="11" customFormat="1" x14ac:dyDescent="0.3">
      <c r="A111" s="6"/>
    </row>
    <row r="112" spans="1:1" s="11" customFormat="1" x14ac:dyDescent="0.3">
      <c r="A112" s="6"/>
    </row>
    <row r="113" spans="1:1" s="11" customFormat="1" x14ac:dyDescent="0.3">
      <c r="A113" s="6"/>
    </row>
    <row r="114" spans="1:1" s="11" customFormat="1" x14ac:dyDescent="0.3">
      <c r="A114" s="6"/>
    </row>
    <row r="115" spans="1:1" s="11" customFormat="1" x14ac:dyDescent="0.3">
      <c r="A115" s="6"/>
    </row>
    <row r="116" spans="1:1" s="11" customFormat="1" x14ac:dyDescent="0.3">
      <c r="A116" s="6"/>
    </row>
    <row r="117" spans="1:1" s="11" customFormat="1" x14ac:dyDescent="0.3">
      <c r="A117" s="6"/>
    </row>
    <row r="118" spans="1:1" s="11" customFormat="1" x14ac:dyDescent="0.3">
      <c r="A118" s="6"/>
    </row>
    <row r="119" spans="1:1" s="11" customFormat="1" x14ac:dyDescent="0.3">
      <c r="A119" s="6"/>
    </row>
    <row r="120" spans="1:1" s="11" customFormat="1" x14ac:dyDescent="0.3">
      <c r="A120" s="6"/>
    </row>
    <row r="121" spans="1:1" s="11" customFormat="1" x14ac:dyDescent="0.3">
      <c r="A121" s="6"/>
    </row>
    <row r="122" spans="1:1" s="11" customFormat="1" x14ac:dyDescent="0.3">
      <c r="A122" s="6"/>
    </row>
    <row r="123" spans="1:1" s="11" customFormat="1" x14ac:dyDescent="0.3">
      <c r="A123" s="6"/>
    </row>
    <row r="124" spans="1:1" s="11" customFormat="1" x14ac:dyDescent="0.3">
      <c r="A124" s="6"/>
    </row>
    <row r="125" spans="1:1" s="11" customFormat="1" x14ac:dyDescent="0.3">
      <c r="A125" s="6"/>
    </row>
    <row r="126" spans="1:1" s="11" customFormat="1" x14ac:dyDescent="0.3">
      <c r="A126" s="6"/>
    </row>
    <row r="127" spans="1:1" s="11" customFormat="1" x14ac:dyDescent="0.3">
      <c r="A127" s="6"/>
    </row>
    <row r="128" spans="1:1" s="11" customFormat="1" x14ac:dyDescent="0.3">
      <c r="A128" s="6"/>
    </row>
    <row r="129" spans="1:1" s="11" customFormat="1" x14ac:dyDescent="0.3">
      <c r="A129" s="6"/>
    </row>
    <row r="130" spans="1:1" s="11" customFormat="1" x14ac:dyDescent="0.3">
      <c r="A130" s="6"/>
    </row>
    <row r="131" spans="1:1" s="11" customFormat="1" x14ac:dyDescent="0.3">
      <c r="A131" s="6"/>
    </row>
    <row r="132" spans="1:1" s="11" customFormat="1" x14ac:dyDescent="0.3">
      <c r="A132" s="6"/>
    </row>
    <row r="133" spans="1:1" s="11" customFormat="1" x14ac:dyDescent="0.3">
      <c r="A133" s="6"/>
    </row>
    <row r="134" spans="1:1" s="11" customFormat="1" x14ac:dyDescent="0.3">
      <c r="A134" s="6"/>
    </row>
    <row r="135" spans="1:1" s="11" customFormat="1" x14ac:dyDescent="0.3">
      <c r="A135" s="6"/>
    </row>
    <row r="136" spans="1:1" s="11" customFormat="1" x14ac:dyDescent="0.3">
      <c r="A136" s="6"/>
    </row>
    <row r="137" spans="1:1" s="11" customFormat="1" x14ac:dyDescent="0.3">
      <c r="A137" s="6"/>
    </row>
    <row r="138" spans="1:1" s="11" customFormat="1" x14ac:dyDescent="0.3">
      <c r="A138" s="6"/>
    </row>
    <row r="139" spans="1:1" s="11" customFormat="1" x14ac:dyDescent="0.3">
      <c r="A139" s="6"/>
    </row>
    <row r="140" spans="1:1" s="11" customFormat="1" x14ac:dyDescent="0.3">
      <c r="A140" s="6"/>
    </row>
    <row r="141" spans="1:1" s="11" customFormat="1" x14ac:dyDescent="0.3">
      <c r="A141" s="6"/>
    </row>
    <row r="142" spans="1:1" s="11" customFormat="1" x14ac:dyDescent="0.3">
      <c r="A142" s="6"/>
    </row>
    <row r="143" spans="1:1" s="11" customFormat="1" x14ac:dyDescent="0.3">
      <c r="A143" s="6"/>
    </row>
    <row r="144" spans="1:1" s="11" customFormat="1" x14ac:dyDescent="0.3">
      <c r="A144" s="6"/>
    </row>
    <row r="145" spans="1:1" s="11" customFormat="1" x14ac:dyDescent="0.3">
      <c r="A145" s="6"/>
    </row>
    <row r="146" spans="1:1" s="11" customFormat="1" x14ac:dyDescent="0.3">
      <c r="A146" s="6"/>
    </row>
    <row r="147" spans="1:1" s="11" customFormat="1" x14ac:dyDescent="0.3">
      <c r="A147" s="6"/>
    </row>
    <row r="148" spans="1:1" s="11" customFormat="1" x14ac:dyDescent="0.3">
      <c r="A148" s="6"/>
    </row>
    <row r="149" spans="1:1" s="11" customFormat="1" x14ac:dyDescent="0.3">
      <c r="A149" s="6"/>
    </row>
    <row r="150" spans="1:1" s="11" customFormat="1" x14ac:dyDescent="0.3">
      <c r="A150" s="6"/>
    </row>
    <row r="151" spans="1:1" s="11" customFormat="1" x14ac:dyDescent="0.3">
      <c r="A151" s="6"/>
    </row>
    <row r="152" spans="1:1" s="11" customFormat="1" x14ac:dyDescent="0.3">
      <c r="A152" s="6"/>
    </row>
    <row r="153" spans="1:1" s="11" customFormat="1" x14ac:dyDescent="0.3">
      <c r="A153" s="6"/>
    </row>
    <row r="154" spans="1:1" s="11" customFormat="1" x14ac:dyDescent="0.3">
      <c r="A154" s="6"/>
    </row>
    <row r="155" spans="1:1" s="11" customFormat="1" x14ac:dyDescent="0.3">
      <c r="A155" s="6"/>
    </row>
    <row r="156" spans="1:1" s="11" customFormat="1" x14ac:dyDescent="0.3">
      <c r="A156" s="6"/>
    </row>
    <row r="157" spans="1:1" s="11" customFormat="1" x14ac:dyDescent="0.3">
      <c r="A157" s="6"/>
    </row>
    <row r="158" spans="1:1" s="11" customFormat="1" x14ac:dyDescent="0.3">
      <c r="A158" s="6"/>
    </row>
    <row r="159" spans="1:1" s="11" customFormat="1" x14ac:dyDescent="0.3">
      <c r="A159" s="6"/>
    </row>
    <row r="160" spans="1:1" s="11" customFormat="1" x14ac:dyDescent="0.3">
      <c r="A160" s="6"/>
    </row>
    <row r="161" spans="1:1" s="11" customFormat="1" x14ac:dyDescent="0.3">
      <c r="A161" s="6"/>
    </row>
    <row r="162" spans="1:1" s="11" customFormat="1" x14ac:dyDescent="0.3">
      <c r="A162" s="6"/>
    </row>
    <row r="163" spans="1:1" s="11" customFormat="1" x14ac:dyDescent="0.3">
      <c r="A163" s="6"/>
    </row>
    <row r="164" spans="1:1" s="11" customFormat="1" x14ac:dyDescent="0.3">
      <c r="A164" s="6"/>
    </row>
    <row r="165" spans="1:1" s="11" customFormat="1" x14ac:dyDescent="0.3">
      <c r="A165" s="6"/>
    </row>
    <row r="166" spans="1:1" s="11" customFormat="1" x14ac:dyDescent="0.3">
      <c r="A166" s="6"/>
    </row>
    <row r="167" spans="1:1" s="11" customFormat="1" x14ac:dyDescent="0.3">
      <c r="A167" s="6"/>
    </row>
    <row r="168" spans="1:1" s="11" customFormat="1" x14ac:dyDescent="0.3">
      <c r="A168" s="6"/>
    </row>
    <row r="169" spans="1:1" s="11" customFormat="1" x14ac:dyDescent="0.3">
      <c r="A169" s="6"/>
    </row>
    <row r="170" spans="1:1" s="11" customFormat="1" x14ac:dyDescent="0.3">
      <c r="A170" s="6"/>
    </row>
    <row r="171" spans="1:1" s="11" customFormat="1" x14ac:dyDescent="0.3">
      <c r="A171" s="6"/>
    </row>
    <row r="172" spans="1:1" s="11" customFormat="1" x14ac:dyDescent="0.3">
      <c r="A172" s="6"/>
    </row>
    <row r="173" spans="1:1" s="11" customFormat="1" x14ac:dyDescent="0.3">
      <c r="A173" s="6"/>
    </row>
    <row r="174" spans="1:1" s="11" customFormat="1" x14ac:dyDescent="0.3">
      <c r="A174" s="6"/>
    </row>
    <row r="175" spans="1:1" s="11" customFormat="1" x14ac:dyDescent="0.3">
      <c r="A175" s="6"/>
    </row>
    <row r="176" spans="1:1" s="11" customFormat="1" x14ac:dyDescent="0.3">
      <c r="A176" s="6"/>
    </row>
    <row r="177" spans="1:1" s="11" customFormat="1" x14ac:dyDescent="0.3">
      <c r="A177" s="6"/>
    </row>
    <row r="178" spans="1:1" s="11" customFormat="1" x14ac:dyDescent="0.3">
      <c r="A178" s="6"/>
    </row>
    <row r="179" spans="1:1" s="11" customFormat="1" x14ac:dyDescent="0.3">
      <c r="A179" s="6"/>
    </row>
    <row r="180" spans="1:1" s="11" customFormat="1" x14ac:dyDescent="0.3">
      <c r="A180" s="6"/>
    </row>
    <row r="181" spans="1:1" s="11" customFormat="1" x14ac:dyDescent="0.3">
      <c r="A181" s="6"/>
    </row>
    <row r="182" spans="1:1" s="11" customFormat="1" x14ac:dyDescent="0.3">
      <c r="A182" s="6"/>
    </row>
    <row r="183" spans="1:1" s="11" customFormat="1" x14ac:dyDescent="0.3">
      <c r="A183" s="6"/>
    </row>
    <row r="184" spans="1:1" s="11" customFormat="1" x14ac:dyDescent="0.3">
      <c r="A184" s="6"/>
    </row>
    <row r="185" spans="1:1" s="11" customFormat="1" x14ac:dyDescent="0.3">
      <c r="A185" s="6"/>
    </row>
    <row r="186" spans="1:1" s="11" customFormat="1" x14ac:dyDescent="0.3">
      <c r="A186" s="6"/>
    </row>
    <row r="187" spans="1:1" s="11" customFormat="1" x14ac:dyDescent="0.3">
      <c r="A187" s="6"/>
    </row>
    <row r="188" spans="1:1" s="11" customFormat="1" x14ac:dyDescent="0.3">
      <c r="A188" s="6"/>
    </row>
    <row r="189" spans="1:1" s="11" customFormat="1" x14ac:dyDescent="0.3">
      <c r="A189" s="6"/>
    </row>
    <row r="190" spans="1:1" s="11" customFormat="1" x14ac:dyDescent="0.3">
      <c r="A190" s="6"/>
    </row>
    <row r="191" spans="1:1" s="11" customFormat="1" x14ac:dyDescent="0.3">
      <c r="A191" s="6"/>
    </row>
    <row r="192" spans="1:1" s="11" customFormat="1" x14ac:dyDescent="0.3">
      <c r="A192" s="6"/>
    </row>
    <row r="193" spans="1:1" s="11" customFormat="1" x14ac:dyDescent="0.3">
      <c r="A193" s="6"/>
    </row>
    <row r="194" spans="1:1" s="11" customFormat="1" x14ac:dyDescent="0.3">
      <c r="A194" s="6"/>
    </row>
    <row r="195" spans="1:1" s="11" customFormat="1" x14ac:dyDescent="0.3">
      <c r="A195" s="6"/>
    </row>
    <row r="196" spans="1:1" s="11" customFormat="1" x14ac:dyDescent="0.3">
      <c r="A196" s="6"/>
    </row>
    <row r="197" spans="1:1" s="11" customFormat="1" x14ac:dyDescent="0.3">
      <c r="A197" s="6"/>
    </row>
    <row r="198" spans="1:1" s="11" customFormat="1" x14ac:dyDescent="0.3">
      <c r="A198" s="6"/>
    </row>
    <row r="199" spans="1:1" s="11" customFormat="1" x14ac:dyDescent="0.3">
      <c r="A199" s="6"/>
    </row>
    <row r="200" spans="1:1" s="11" customFormat="1" x14ac:dyDescent="0.3">
      <c r="A200" s="6"/>
    </row>
    <row r="201" spans="1:1" s="11" customFormat="1" x14ac:dyDescent="0.3">
      <c r="A201" s="6"/>
    </row>
    <row r="202" spans="1:1" s="11" customFormat="1" x14ac:dyDescent="0.3">
      <c r="A202" s="6"/>
    </row>
    <row r="203" spans="1:1" s="11" customFormat="1" x14ac:dyDescent="0.3">
      <c r="A203" s="6"/>
    </row>
    <row r="204" spans="1:1" s="11" customFormat="1" x14ac:dyDescent="0.3">
      <c r="A204" s="6"/>
    </row>
    <row r="205" spans="1:1" s="11" customFormat="1" x14ac:dyDescent="0.3">
      <c r="A205" s="6"/>
    </row>
    <row r="206" spans="1:1" s="11" customFormat="1" x14ac:dyDescent="0.3">
      <c r="A206" s="6"/>
    </row>
    <row r="207" spans="1:1" s="11" customFormat="1" x14ac:dyDescent="0.3">
      <c r="A207" s="6"/>
    </row>
    <row r="208" spans="1:1" s="11" customFormat="1" x14ac:dyDescent="0.3">
      <c r="A208" s="6"/>
    </row>
    <row r="209" spans="1:1" s="11" customFormat="1" x14ac:dyDescent="0.3">
      <c r="A209" s="6"/>
    </row>
    <row r="210" spans="1:1" s="11" customFormat="1" x14ac:dyDescent="0.3">
      <c r="A210" s="6"/>
    </row>
    <row r="211" spans="1:1" s="11" customFormat="1" x14ac:dyDescent="0.3">
      <c r="A211" s="6"/>
    </row>
    <row r="212" spans="1:1" s="11" customFormat="1" x14ac:dyDescent="0.3">
      <c r="A212" s="6"/>
    </row>
    <row r="213" spans="1:1" s="11" customFormat="1" x14ac:dyDescent="0.3">
      <c r="A213" s="6"/>
    </row>
    <row r="214" spans="1:1" s="11" customFormat="1" x14ac:dyDescent="0.3">
      <c r="A214" s="6"/>
    </row>
    <row r="215" spans="1:1" s="11" customFormat="1" x14ac:dyDescent="0.3">
      <c r="A215" s="6"/>
    </row>
    <row r="216" spans="1:1" s="11" customFormat="1" x14ac:dyDescent="0.3">
      <c r="A216" s="6"/>
    </row>
    <row r="217" spans="1:1" s="11" customFormat="1" x14ac:dyDescent="0.3">
      <c r="A217" s="6"/>
    </row>
    <row r="218" spans="1:1" s="11" customFormat="1" x14ac:dyDescent="0.3">
      <c r="A218" s="6"/>
    </row>
    <row r="219" spans="1:1" s="11" customFormat="1" x14ac:dyDescent="0.3">
      <c r="A219" s="6"/>
    </row>
    <row r="220" spans="1:1" s="11" customFormat="1" x14ac:dyDescent="0.3">
      <c r="A220" s="6"/>
    </row>
    <row r="221" spans="1:1" s="11" customFormat="1" x14ac:dyDescent="0.3">
      <c r="A221" s="6"/>
    </row>
    <row r="222" spans="1:1" s="11" customFormat="1" x14ac:dyDescent="0.3">
      <c r="A222" s="6"/>
    </row>
    <row r="223" spans="1:1" s="11" customFormat="1" x14ac:dyDescent="0.3">
      <c r="A223" s="6"/>
    </row>
    <row r="224" spans="1:1" s="11" customFormat="1" x14ac:dyDescent="0.3">
      <c r="A224" s="6"/>
    </row>
    <row r="225" spans="1:1" s="11" customFormat="1" x14ac:dyDescent="0.3">
      <c r="A225" s="6"/>
    </row>
    <row r="226" spans="1:1" s="11" customFormat="1" x14ac:dyDescent="0.3">
      <c r="A226" s="6"/>
    </row>
    <row r="227" spans="1:1" s="11" customFormat="1" x14ac:dyDescent="0.3">
      <c r="A227" s="6"/>
    </row>
    <row r="228" spans="1:1" s="11" customFormat="1" x14ac:dyDescent="0.3">
      <c r="A228" s="6"/>
    </row>
    <row r="229" spans="1:1" s="11" customFormat="1" x14ac:dyDescent="0.3">
      <c r="A229" s="6"/>
    </row>
    <row r="230" spans="1:1" s="11" customFormat="1" x14ac:dyDescent="0.3">
      <c r="A230" s="6"/>
    </row>
    <row r="231" spans="1:1" s="11" customFormat="1" x14ac:dyDescent="0.3">
      <c r="A231" s="6"/>
    </row>
    <row r="232" spans="1:1" s="11" customFormat="1" x14ac:dyDescent="0.3">
      <c r="A232" s="6"/>
    </row>
    <row r="233" spans="1:1" s="11" customFormat="1" x14ac:dyDescent="0.3">
      <c r="A233" s="6"/>
    </row>
    <row r="234" spans="1:1" s="11" customFormat="1" x14ac:dyDescent="0.3">
      <c r="A234" s="6"/>
    </row>
    <row r="235" spans="1:1" s="11" customFormat="1" x14ac:dyDescent="0.3">
      <c r="A235" s="6"/>
    </row>
    <row r="236" spans="1:1" s="11" customFormat="1" x14ac:dyDescent="0.3">
      <c r="A236" s="6"/>
    </row>
    <row r="237" spans="1:1" s="11" customFormat="1" x14ac:dyDescent="0.3">
      <c r="A237" s="6"/>
    </row>
    <row r="238" spans="1:1" s="11" customFormat="1" x14ac:dyDescent="0.3">
      <c r="A238" s="6"/>
    </row>
    <row r="239" spans="1:1" s="11" customFormat="1" x14ac:dyDescent="0.3">
      <c r="A239" s="6"/>
    </row>
    <row r="240" spans="1:1" s="11" customFormat="1" x14ac:dyDescent="0.3">
      <c r="A240" s="6"/>
    </row>
    <row r="241" spans="1:1" s="11" customFormat="1" x14ac:dyDescent="0.3">
      <c r="A241" s="6"/>
    </row>
    <row r="242" spans="1:1" s="11" customFormat="1" x14ac:dyDescent="0.3">
      <c r="A242" s="6"/>
    </row>
    <row r="243" spans="1:1" s="11" customFormat="1" x14ac:dyDescent="0.3">
      <c r="A243" s="6"/>
    </row>
    <row r="244" spans="1:1" s="11" customFormat="1" x14ac:dyDescent="0.3">
      <c r="A244" s="6"/>
    </row>
    <row r="245" spans="1:1" s="11" customFormat="1" x14ac:dyDescent="0.3">
      <c r="A245" s="6"/>
    </row>
    <row r="246" spans="1:1" s="11" customFormat="1" x14ac:dyDescent="0.3">
      <c r="A246" s="6"/>
    </row>
    <row r="247" spans="1:1" s="11" customFormat="1" x14ac:dyDescent="0.3">
      <c r="A247" s="6"/>
    </row>
    <row r="248" spans="1:1" s="11" customFormat="1" x14ac:dyDescent="0.3">
      <c r="A248" s="6"/>
    </row>
    <row r="249" spans="1:1" s="11" customFormat="1" x14ac:dyDescent="0.3">
      <c r="A249" s="6"/>
    </row>
    <row r="250" spans="1:1" s="11" customFormat="1" x14ac:dyDescent="0.3">
      <c r="A250" s="6"/>
    </row>
    <row r="251" spans="1:1" s="11" customFormat="1" x14ac:dyDescent="0.3">
      <c r="A251" s="6"/>
    </row>
    <row r="252" spans="1:1" s="11" customFormat="1" x14ac:dyDescent="0.3">
      <c r="A252" s="6"/>
    </row>
    <row r="253" spans="1:1" s="11" customFormat="1" x14ac:dyDescent="0.3">
      <c r="A253" s="6"/>
    </row>
    <row r="254" spans="1:1" s="11" customFormat="1" x14ac:dyDescent="0.3">
      <c r="A254" s="6"/>
    </row>
    <row r="255" spans="1:1" s="11" customFormat="1" x14ac:dyDescent="0.3">
      <c r="A255" s="6"/>
    </row>
    <row r="256" spans="1:1" s="11" customFormat="1" x14ac:dyDescent="0.3">
      <c r="A256" s="6"/>
    </row>
    <row r="257" spans="1:1" s="11" customFormat="1" x14ac:dyDescent="0.3">
      <c r="A257" s="6"/>
    </row>
    <row r="258" spans="1:1" s="11" customFormat="1" x14ac:dyDescent="0.3">
      <c r="A258" s="6"/>
    </row>
    <row r="259" spans="1:1" s="11" customFormat="1" x14ac:dyDescent="0.3">
      <c r="A259" s="6"/>
    </row>
    <row r="260" spans="1:1" s="11" customFormat="1" x14ac:dyDescent="0.3">
      <c r="A260" s="6"/>
    </row>
    <row r="261" spans="1:1" s="11" customFormat="1" x14ac:dyDescent="0.3">
      <c r="A261" s="6"/>
    </row>
    <row r="262" spans="1:1" s="11" customFormat="1" x14ac:dyDescent="0.3">
      <c r="A262" s="6"/>
    </row>
    <row r="263" spans="1:1" s="11" customFormat="1" x14ac:dyDescent="0.3">
      <c r="A263" s="6"/>
    </row>
    <row r="264" spans="1:1" s="11" customFormat="1" x14ac:dyDescent="0.3">
      <c r="A264" s="6"/>
    </row>
    <row r="265" spans="1:1" s="11" customFormat="1" x14ac:dyDescent="0.3">
      <c r="A265" s="6"/>
    </row>
    <row r="266" spans="1:1" s="11" customFormat="1" x14ac:dyDescent="0.3">
      <c r="A266" s="6"/>
    </row>
    <row r="267" spans="1:1" s="11" customFormat="1" x14ac:dyDescent="0.3">
      <c r="A267" s="6"/>
    </row>
    <row r="268" spans="1:1" s="11" customFormat="1" x14ac:dyDescent="0.3">
      <c r="A268" s="6"/>
    </row>
    <row r="269" spans="1:1" s="11" customFormat="1" x14ac:dyDescent="0.3">
      <c r="A269" s="6"/>
    </row>
    <row r="270" spans="1:1" s="11" customFormat="1" x14ac:dyDescent="0.3">
      <c r="A270" s="6"/>
    </row>
    <row r="271" spans="1:1" s="11" customFormat="1" x14ac:dyDescent="0.3">
      <c r="A271" s="6"/>
    </row>
    <row r="272" spans="1:1" s="11" customFormat="1" x14ac:dyDescent="0.3">
      <c r="A272" s="6"/>
    </row>
    <row r="273" spans="1:1" s="11" customFormat="1" x14ac:dyDescent="0.3">
      <c r="A273" s="6"/>
    </row>
    <row r="274" spans="1:1" s="11" customFormat="1" x14ac:dyDescent="0.3">
      <c r="A274" s="6"/>
    </row>
    <row r="275" spans="1:1" s="11" customFormat="1" x14ac:dyDescent="0.3">
      <c r="A275" s="6"/>
    </row>
    <row r="276" spans="1:1" s="11" customFormat="1" x14ac:dyDescent="0.3">
      <c r="A276" s="6"/>
    </row>
    <row r="277" spans="1:1" s="11" customFormat="1" x14ac:dyDescent="0.3">
      <c r="A277" s="6"/>
    </row>
    <row r="278" spans="1:1" s="11" customFormat="1" x14ac:dyDescent="0.3">
      <c r="A278" s="6"/>
    </row>
    <row r="279" spans="1:1" s="11" customFormat="1" x14ac:dyDescent="0.3">
      <c r="A279" s="6"/>
    </row>
    <row r="280" spans="1:1" s="11" customFormat="1" x14ac:dyDescent="0.3">
      <c r="A280" s="6"/>
    </row>
    <row r="281" spans="1:1" s="11" customFormat="1" x14ac:dyDescent="0.3">
      <c r="A281" s="6"/>
    </row>
    <row r="282" spans="1:1" s="11" customFormat="1" x14ac:dyDescent="0.3">
      <c r="A282" s="6"/>
    </row>
    <row r="283" spans="1:1" s="11" customFormat="1" x14ac:dyDescent="0.3">
      <c r="A283" s="6"/>
    </row>
    <row r="284" spans="1:1" s="11" customFormat="1" x14ac:dyDescent="0.3">
      <c r="A284" s="6"/>
    </row>
    <row r="285" spans="1:1" s="11" customFormat="1" x14ac:dyDescent="0.3">
      <c r="A285" s="6"/>
    </row>
    <row r="286" spans="1:1" s="11" customFormat="1" x14ac:dyDescent="0.3">
      <c r="A286" s="6"/>
    </row>
    <row r="287" spans="1:1" s="11" customFormat="1" x14ac:dyDescent="0.3">
      <c r="A287" s="6"/>
    </row>
    <row r="288" spans="1:1" s="11" customFormat="1" x14ac:dyDescent="0.3">
      <c r="A288" s="6"/>
    </row>
    <row r="289" spans="1:1" s="11" customFormat="1" x14ac:dyDescent="0.3">
      <c r="A289" s="6"/>
    </row>
    <row r="290" spans="1:1" s="11" customFormat="1" x14ac:dyDescent="0.3">
      <c r="A290" s="6"/>
    </row>
    <row r="291" spans="1:1" s="11" customFormat="1" x14ac:dyDescent="0.3">
      <c r="A291" s="6"/>
    </row>
    <row r="292" spans="1:1" s="11" customFormat="1" x14ac:dyDescent="0.3">
      <c r="A292" s="6"/>
    </row>
    <row r="293" spans="1:1" s="11" customFormat="1" x14ac:dyDescent="0.3">
      <c r="A293" s="6"/>
    </row>
    <row r="294" spans="1:1" s="11" customFormat="1" x14ac:dyDescent="0.3">
      <c r="A294" s="6"/>
    </row>
    <row r="295" spans="1:1" s="11" customFormat="1" x14ac:dyDescent="0.3">
      <c r="A295" s="6"/>
    </row>
    <row r="296" spans="1:1" s="11" customFormat="1" x14ac:dyDescent="0.3">
      <c r="A296" s="6"/>
    </row>
    <row r="297" spans="1:1" s="11" customFormat="1" x14ac:dyDescent="0.3">
      <c r="A297" s="6"/>
    </row>
    <row r="298" spans="1:1" s="11" customFormat="1" x14ac:dyDescent="0.3">
      <c r="A298" s="6"/>
    </row>
    <row r="299" spans="1:1" s="11" customFormat="1" x14ac:dyDescent="0.3">
      <c r="A299" s="6"/>
    </row>
    <row r="300" spans="1:1" s="11" customFormat="1" x14ac:dyDescent="0.3">
      <c r="A300" s="6"/>
    </row>
    <row r="301" spans="1:1" s="11" customFormat="1" x14ac:dyDescent="0.3">
      <c r="A301" s="6"/>
    </row>
    <row r="302" spans="1:1" s="11" customFormat="1" x14ac:dyDescent="0.3">
      <c r="A302" s="6"/>
    </row>
    <row r="303" spans="1:1" s="11" customFormat="1" x14ac:dyDescent="0.3">
      <c r="A303" s="6"/>
    </row>
    <row r="304" spans="1:1" s="11" customFormat="1" x14ac:dyDescent="0.3">
      <c r="A304" s="6"/>
    </row>
    <row r="305" spans="1:1" s="11" customFormat="1" x14ac:dyDescent="0.3">
      <c r="A305" s="6"/>
    </row>
    <row r="306" spans="1:1" s="11" customFormat="1" x14ac:dyDescent="0.3">
      <c r="A306" s="6"/>
    </row>
    <row r="307" spans="1:1" s="11" customFormat="1" x14ac:dyDescent="0.3">
      <c r="A307" s="6"/>
    </row>
    <row r="308" spans="1:1" s="11" customFormat="1" x14ac:dyDescent="0.3">
      <c r="A308" s="6"/>
    </row>
    <row r="309" spans="1:1" s="11" customFormat="1" x14ac:dyDescent="0.3">
      <c r="A309" s="6"/>
    </row>
    <row r="310" spans="1:1" s="11" customFormat="1" x14ac:dyDescent="0.3">
      <c r="A310" s="6"/>
    </row>
    <row r="311" spans="1:1" s="11" customFormat="1" x14ac:dyDescent="0.3">
      <c r="A311" s="6"/>
    </row>
    <row r="312" spans="1:1" s="11" customFormat="1" x14ac:dyDescent="0.3">
      <c r="A312" s="6"/>
    </row>
    <row r="313" spans="1:1" s="11" customFormat="1" x14ac:dyDescent="0.3">
      <c r="A313" s="6"/>
    </row>
    <row r="314" spans="1:1" s="11" customFormat="1" x14ac:dyDescent="0.3">
      <c r="A314" s="6"/>
    </row>
    <row r="315" spans="1:1" s="11" customFormat="1" x14ac:dyDescent="0.3">
      <c r="A315" s="6"/>
    </row>
    <row r="316" spans="1:1" s="11" customFormat="1" x14ac:dyDescent="0.3">
      <c r="A316" s="6"/>
    </row>
    <row r="317" spans="1:1" s="11" customFormat="1" x14ac:dyDescent="0.3">
      <c r="A317" s="6"/>
    </row>
    <row r="318" spans="1:1" s="11" customFormat="1" x14ac:dyDescent="0.3">
      <c r="A318" s="6"/>
    </row>
    <row r="319" spans="1:1" s="11" customFormat="1" x14ac:dyDescent="0.3">
      <c r="A319" s="6"/>
    </row>
    <row r="320" spans="1:1" s="11" customFormat="1" x14ac:dyDescent="0.3">
      <c r="A320" s="6"/>
    </row>
    <row r="321" spans="1:1" s="11" customFormat="1" x14ac:dyDescent="0.3">
      <c r="A321" s="6"/>
    </row>
    <row r="322" spans="1:1" s="11" customFormat="1" x14ac:dyDescent="0.3">
      <c r="A322" s="6"/>
    </row>
    <row r="323" spans="1:1" s="11" customFormat="1" x14ac:dyDescent="0.3">
      <c r="A323" s="6"/>
    </row>
    <row r="324" spans="1:1" s="11" customFormat="1" x14ac:dyDescent="0.3">
      <c r="A324" s="6"/>
    </row>
    <row r="325" spans="1:1" s="11" customFormat="1" x14ac:dyDescent="0.3">
      <c r="A325" s="6"/>
    </row>
    <row r="326" spans="1:1" s="11" customFormat="1" x14ac:dyDescent="0.3">
      <c r="A326" s="6"/>
    </row>
    <row r="327" spans="1:1" s="11" customFormat="1" x14ac:dyDescent="0.3">
      <c r="A327" s="6"/>
    </row>
    <row r="328" spans="1:1" s="11" customFormat="1" x14ac:dyDescent="0.3">
      <c r="A328" s="6"/>
    </row>
    <row r="329" spans="1:1" s="11" customFormat="1" x14ac:dyDescent="0.3">
      <c r="A329" s="6"/>
    </row>
    <row r="330" spans="1:1" s="11" customFormat="1" x14ac:dyDescent="0.3">
      <c r="A330" s="6"/>
    </row>
    <row r="331" spans="1:1" s="11" customFormat="1" x14ac:dyDescent="0.3">
      <c r="A331" s="6"/>
    </row>
    <row r="332" spans="1:1" s="11" customFormat="1" x14ac:dyDescent="0.3">
      <c r="A332" s="6"/>
    </row>
    <row r="333" spans="1:1" s="11" customFormat="1" x14ac:dyDescent="0.3">
      <c r="A333" s="6"/>
    </row>
    <row r="334" spans="1:1" s="11" customFormat="1" x14ac:dyDescent="0.3">
      <c r="A334" s="6"/>
    </row>
    <row r="335" spans="1:1" s="11" customFormat="1" x14ac:dyDescent="0.3">
      <c r="A335" s="6"/>
    </row>
    <row r="336" spans="1:1" s="11" customFormat="1" x14ac:dyDescent="0.3">
      <c r="A336" s="6"/>
    </row>
    <row r="337" spans="1:1" s="11" customFormat="1" x14ac:dyDescent="0.3">
      <c r="A337" s="6"/>
    </row>
    <row r="338" spans="1:1" s="11" customFormat="1" x14ac:dyDescent="0.3">
      <c r="A338" s="6"/>
    </row>
    <row r="339" spans="1:1" s="11" customFormat="1" x14ac:dyDescent="0.3">
      <c r="A339" s="6"/>
    </row>
    <row r="340" spans="1:1" s="11" customFormat="1" x14ac:dyDescent="0.3">
      <c r="A340" s="6"/>
    </row>
    <row r="341" spans="1:1" s="11" customFormat="1" x14ac:dyDescent="0.3">
      <c r="A341" s="6"/>
    </row>
    <row r="342" spans="1:1" s="11" customFormat="1" x14ac:dyDescent="0.3">
      <c r="A342" s="6"/>
    </row>
    <row r="343" spans="1:1" s="11" customFormat="1" x14ac:dyDescent="0.3">
      <c r="A343" s="6"/>
    </row>
    <row r="344" spans="1:1" s="11" customFormat="1" x14ac:dyDescent="0.3">
      <c r="A344" s="6"/>
    </row>
    <row r="345" spans="1:1" s="11" customFormat="1" x14ac:dyDescent="0.3">
      <c r="A345" s="6"/>
    </row>
    <row r="346" spans="1:1" s="11" customFormat="1" x14ac:dyDescent="0.3">
      <c r="A346" s="6"/>
    </row>
    <row r="347" spans="1:1" s="11" customFormat="1" x14ac:dyDescent="0.3">
      <c r="A347" s="6"/>
    </row>
    <row r="348" spans="1:1" s="11" customFormat="1" x14ac:dyDescent="0.3">
      <c r="A348" s="6"/>
    </row>
    <row r="349" spans="1:1" s="11" customFormat="1" x14ac:dyDescent="0.3">
      <c r="A349" s="6"/>
    </row>
    <row r="350" spans="1:1" s="11" customFormat="1" x14ac:dyDescent="0.3">
      <c r="A350" s="6"/>
    </row>
    <row r="351" spans="1:1" s="11" customFormat="1" x14ac:dyDescent="0.3">
      <c r="A351" s="6"/>
    </row>
    <row r="352" spans="1:1" s="11" customFormat="1" x14ac:dyDescent="0.3">
      <c r="A352" s="6"/>
    </row>
    <row r="353" spans="1:1" s="11" customFormat="1" x14ac:dyDescent="0.3">
      <c r="A353" s="6"/>
    </row>
    <row r="354" spans="1:1" s="11" customFormat="1" x14ac:dyDescent="0.3">
      <c r="A354" s="6"/>
    </row>
    <row r="355" spans="1:1" s="11" customFormat="1" x14ac:dyDescent="0.3">
      <c r="A355" s="6"/>
    </row>
    <row r="356" spans="1:1" s="11" customFormat="1" x14ac:dyDescent="0.3">
      <c r="A356" s="6"/>
    </row>
    <row r="357" spans="1:1" s="11" customFormat="1" x14ac:dyDescent="0.3">
      <c r="A357" s="6"/>
    </row>
    <row r="358" spans="1:1" s="11" customFormat="1" x14ac:dyDescent="0.3">
      <c r="A358" s="6"/>
    </row>
    <row r="359" spans="1:1" s="11" customFormat="1" x14ac:dyDescent="0.3">
      <c r="A359" s="6"/>
    </row>
    <row r="360" spans="1:1" s="11" customFormat="1" x14ac:dyDescent="0.3">
      <c r="A360" s="6"/>
    </row>
    <row r="361" spans="1:1" s="11" customFormat="1" x14ac:dyDescent="0.3">
      <c r="A361" s="6"/>
    </row>
    <row r="362" spans="1:1" s="11" customFormat="1" x14ac:dyDescent="0.3">
      <c r="A362" s="6"/>
    </row>
    <row r="363" spans="1:1" s="11" customFormat="1" x14ac:dyDescent="0.3">
      <c r="A363" s="6"/>
    </row>
    <row r="364" spans="1:1" s="11" customFormat="1" x14ac:dyDescent="0.3">
      <c r="A364" s="6"/>
    </row>
    <row r="365" spans="1:1" s="11" customFormat="1" x14ac:dyDescent="0.3">
      <c r="A365" s="6"/>
    </row>
    <row r="366" spans="1:1" s="11" customFormat="1" x14ac:dyDescent="0.3">
      <c r="A366" s="6"/>
    </row>
    <row r="367" spans="1:1" s="11" customFormat="1" x14ac:dyDescent="0.3">
      <c r="A367" s="6"/>
    </row>
    <row r="368" spans="1:1" s="11" customFormat="1" x14ac:dyDescent="0.3">
      <c r="A368" s="6"/>
    </row>
    <row r="369" spans="1:1" s="11" customFormat="1" x14ac:dyDescent="0.3">
      <c r="A369" s="6"/>
    </row>
    <row r="370" spans="1:1" s="11" customFormat="1" x14ac:dyDescent="0.3">
      <c r="A370" s="6"/>
    </row>
    <row r="371" spans="1:1" s="11" customFormat="1" x14ac:dyDescent="0.3">
      <c r="A371" s="6"/>
    </row>
    <row r="372" spans="1:1" s="11" customFormat="1" x14ac:dyDescent="0.3">
      <c r="A372" s="6"/>
    </row>
    <row r="373" spans="1:1" s="11" customFormat="1" x14ac:dyDescent="0.3">
      <c r="A373" s="6"/>
    </row>
    <row r="374" spans="1:1" s="11" customFormat="1" x14ac:dyDescent="0.3">
      <c r="A374" s="6"/>
    </row>
    <row r="375" spans="1:1" s="11" customFormat="1" x14ac:dyDescent="0.3">
      <c r="A375" s="6"/>
    </row>
    <row r="376" spans="1:1" s="11" customFormat="1" x14ac:dyDescent="0.3">
      <c r="A376" s="6"/>
    </row>
    <row r="377" spans="1:1" s="11" customFormat="1" x14ac:dyDescent="0.3">
      <c r="A377" s="6"/>
    </row>
    <row r="378" spans="1:1" s="11" customFormat="1" x14ac:dyDescent="0.3">
      <c r="A378" s="6"/>
    </row>
    <row r="379" spans="1:1" s="11" customFormat="1" x14ac:dyDescent="0.3">
      <c r="A379" s="6"/>
    </row>
    <row r="380" spans="1:1" s="11" customFormat="1" x14ac:dyDescent="0.3">
      <c r="A380" s="6"/>
    </row>
    <row r="381" spans="1:1" s="11" customFormat="1" x14ac:dyDescent="0.3">
      <c r="A381" s="6"/>
    </row>
    <row r="382" spans="1:1" s="11" customFormat="1" x14ac:dyDescent="0.3">
      <c r="A382" s="6"/>
    </row>
    <row r="383" spans="1:1" s="11" customFormat="1" x14ac:dyDescent="0.3">
      <c r="A383" s="6"/>
    </row>
    <row r="384" spans="1:1" s="11" customFormat="1" x14ac:dyDescent="0.3">
      <c r="A384" s="6"/>
    </row>
    <row r="385" spans="1:1" s="11" customFormat="1" x14ac:dyDescent="0.3">
      <c r="A385" s="6"/>
    </row>
    <row r="386" spans="1:1" s="11" customFormat="1" x14ac:dyDescent="0.3">
      <c r="A386" s="6"/>
    </row>
    <row r="387" spans="1:1" s="11" customFormat="1" x14ac:dyDescent="0.3">
      <c r="A387" s="6"/>
    </row>
    <row r="388" spans="1:1" s="11" customFormat="1" x14ac:dyDescent="0.3">
      <c r="A388" s="6"/>
    </row>
    <row r="389" spans="1:1" s="11" customFormat="1" x14ac:dyDescent="0.3">
      <c r="A389" s="6"/>
    </row>
    <row r="390" spans="1:1" s="11" customFormat="1" x14ac:dyDescent="0.3">
      <c r="A390" s="6"/>
    </row>
    <row r="391" spans="1:1" s="11" customFormat="1" x14ac:dyDescent="0.3">
      <c r="A391" s="6"/>
    </row>
    <row r="392" spans="1:1" s="11" customFormat="1" x14ac:dyDescent="0.3">
      <c r="A392" s="6"/>
    </row>
    <row r="393" spans="1:1" s="11" customFormat="1" x14ac:dyDescent="0.3">
      <c r="A393" s="6"/>
    </row>
    <row r="394" spans="1:1" s="11" customFormat="1" x14ac:dyDescent="0.3">
      <c r="A394" s="6"/>
    </row>
    <row r="395" spans="1:1" s="11" customFormat="1" x14ac:dyDescent="0.3">
      <c r="A395" s="6"/>
    </row>
    <row r="396" spans="1:1" s="11" customFormat="1" x14ac:dyDescent="0.3">
      <c r="A396" s="6"/>
    </row>
    <row r="397" spans="1:1" s="11" customFormat="1" x14ac:dyDescent="0.3">
      <c r="A397" s="6"/>
    </row>
    <row r="398" spans="1:1" s="11" customFormat="1" x14ac:dyDescent="0.3">
      <c r="A398" s="6"/>
    </row>
    <row r="399" spans="1:1" s="11" customFormat="1" x14ac:dyDescent="0.3">
      <c r="A399" s="6"/>
    </row>
    <row r="400" spans="1:1" s="11" customFormat="1" x14ac:dyDescent="0.3">
      <c r="A400" s="6"/>
    </row>
    <row r="401" spans="1:1" s="11" customFormat="1" x14ac:dyDescent="0.3">
      <c r="A401" s="6"/>
    </row>
    <row r="402" spans="1:1" s="11" customFormat="1" x14ac:dyDescent="0.3">
      <c r="A402" s="6"/>
    </row>
    <row r="403" spans="1:1" s="11" customFormat="1" x14ac:dyDescent="0.3">
      <c r="A403" s="6"/>
    </row>
    <row r="404" spans="1:1" s="11" customFormat="1" x14ac:dyDescent="0.3">
      <c r="A404" s="6"/>
    </row>
    <row r="405" spans="1:1" s="11" customFormat="1" x14ac:dyDescent="0.3">
      <c r="A405" s="6"/>
    </row>
    <row r="406" spans="1:1" s="11" customFormat="1" x14ac:dyDescent="0.3">
      <c r="A406" s="6"/>
    </row>
    <row r="407" spans="1:1" s="11" customFormat="1" x14ac:dyDescent="0.3">
      <c r="A407" s="6"/>
    </row>
    <row r="408" spans="1:1" s="11" customFormat="1" x14ac:dyDescent="0.3">
      <c r="A408" s="6"/>
    </row>
    <row r="409" spans="1:1" s="11" customFormat="1" x14ac:dyDescent="0.3">
      <c r="A409" s="6"/>
    </row>
    <row r="410" spans="1:1" s="11" customFormat="1" x14ac:dyDescent="0.3">
      <c r="A410" s="6"/>
    </row>
    <row r="411" spans="1:1" s="11" customFormat="1" x14ac:dyDescent="0.3">
      <c r="A411" s="6"/>
    </row>
    <row r="412" spans="1:1" s="11" customFormat="1" x14ac:dyDescent="0.3">
      <c r="A412" s="6"/>
    </row>
    <row r="413" spans="1:1" s="11" customFormat="1" x14ac:dyDescent="0.3">
      <c r="A413" s="6"/>
    </row>
    <row r="414" spans="1:1" s="11" customFormat="1" x14ac:dyDescent="0.3">
      <c r="A414" s="6"/>
    </row>
    <row r="415" spans="1:1" s="11" customFormat="1" x14ac:dyDescent="0.3">
      <c r="A415" s="6"/>
    </row>
    <row r="416" spans="1:1" s="11" customFormat="1" x14ac:dyDescent="0.3">
      <c r="A416" s="6"/>
    </row>
    <row r="417" spans="1:1" s="11" customFormat="1" x14ac:dyDescent="0.3">
      <c r="A417" s="6"/>
    </row>
    <row r="418" spans="1:1" s="11" customFormat="1" x14ac:dyDescent="0.3">
      <c r="A418" s="6"/>
    </row>
    <row r="419" spans="1:1" s="11" customFormat="1" x14ac:dyDescent="0.3">
      <c r="A419" s="6"/>
    </row>
    <row r="420" spans="1:1" s="11" customFormat="1" x14ac:dyDescent="0.3">
      <c r="A420" s="6"/>
    </row>
    <row r="421" spans="1:1" s="11" customFormat="1" x14ac:dyDescent="0.3">
      <c r="A421" s="6"/>
    </row>
    <row r="422" spans="1:1" s="11" customFormat="1" x14ac:dyDescent="0.3">
      <c r="A422" s="6"/>
    </row>
    <row r="423" spans="1:1" s="11" customFormat="1" x14ac:dyDescent="0.3">
      <c r="A423" s="6"/>
    </row>
    <row r="424" spans="1:1" s="11" customFormat="1" x14ac:dyDescent="0.3">
      <c r="A424" s="6"/>
    </row>
    <row r="425" spans="1:1" s="11" customFormat="1" x14ac:dyDescent="0.3">
      <c r="A425" s="6"/>
    </row>
    <row r="426" spans="1:1" s="11" customFormat="1" x14ac:dyDescent="0.3">
      <c r="A426" s="6"/>
    </row>
    <row r="427" spans="1:1" s="11" customFormat="1" x14ac:dyDescent="0.3">
      <c r="A427" s="6"/>
    </row>
    <row r="428" spans="1:1" s="11" customFormat="1" x14ac:dyDescent="0.3">
      <c r="A428" s="6"/>
    </row>
    <row r="429" spans="1:1" s="11" customFormat="1" x14ac:dyDescent="0.3">
      <c r="A429" s="6"/>
    </row>
    <row r="430" spans="1:1" s="11" customFormat="1" x14ac:dyDescent="0.3">
      <c r="A430" s="6"/>
    </row>
    <row r="431" spans="1:1" s="11" customFormat="1" x14ac:dyDescent="0.3">
      <c r="A431" s="6"/>
    </row>
    <row r="432" spans="1:1" s="11" customFormat="1" x14ac:dyDescent="0.3">
      <c r="A432" s="6"/>
    </row>
    <row r="433" spans="1:1" s="11" customFormat="1" x14ac:dyDescent="0.3">
      <c r="A433" s="6"/>
    </row>
    <row r="434" spans="1:1" s="11" customFormat="1" x14ac:dyDescent="0.3">
      <c r="A434" s="6"/>
    </row>
    <row r="435" spans="1:1" s="11" customFormat="1" x14ac:dyDescent="0.3">
      <c r="A435" s="6"/>
    </row>
    <row r="436" spans="1:1" s="11" customFormat="1" x14ac:dyDescent="0.3">
      <c r="A436" s="6"/>
    </row>
    <row r="437" spans="1:1" s="11" customFormat="1" x14ac:dyDescent="0.3">
      <c r="A437" s="6"/>
    </row>
    <row r="438" spans="1:1" s="11" customFormat="1" x14ac:dyDescent="0.3">
      <c r="A438" s="6"/>
    </row>
    <row r="439" spans="1:1" s="11" customFormat="1" x14ac:dyDescent="0.3">
      <c r="A439" s="6"/>
    </row>
    <row r="440" spans="1:1" s="11" customFormat="1" x14ac:dyDescent="0.3">
      <c r="A440" s="6"/>
    </row>
    <row r="441" spans="1:1" s="11" customFormat="1" x14ac:dyDescent="0.3">
      <c r="A441" s="6"/>
    </row>
    <row r="442" spans="1:1" s="11" customFormat="1" x14ac:dyDescent="0.3">
      <c r="A442" s="6"/>
    </row>
    <row r="443" spans="1:1" s="11" customFormat="1" x14ac:dyDescent="0.3">
      <c r="A443" s="6"/>
    </row>
    <row r="444" spans="1:1" s="11" customFormat="1" x14ac:dyDescent="0.3">
      <c r="A444" s="6"/>
    </row>
    <row r="445" spans="1:1" s="11" customFormat="1" x14ac:dyDescent="0.3">
      <c r="A445" s="6"/>
    </row>
    <row r="446" spans="1:1" s="11" customFormat="1" x14ac:dyDescent="0.3">
      <c r="A446" s="6"/>
    </row>
    <row r="447" spans="1:1" s="11" customFormat="1" x14ac:dyDescent="0.3">
      <c r="A447" s="6"/>
    </row>
    <row r="448" spans="1:1" s="11" customFormat="1" x14ac:dyDescent="0.3">
      <c r="A448" s="6"/>
    </row>
    <row r="449" spans="1:1" s="11" customFormat="1" x14ac:dyDescent="0.3">
      <c r="A449" s="6"/>
    </row>
    <row r="450" spans="1:1" s="11" customFormat="1" x14ac:dyDescent="0.3">
      <c r="A450" s="6"/>
    </row>
    <row r="451" spans="1:1" s="11" customFormat="1" x14ac:dyDescent="0.3">
      <c r="A451" s="6"/>
    </row>
    <row r="452" spans="1:1" s="11" customFormat="1" x14ac:dyDescent="0.3">
      <c r="A452" s="6"/>
    </row>
    <row r="453" spans="1:1" s="11" customFormat="1" x14ac:dyDescent="0.3">
      <c r="A453" s="6"/>
    </row>
    <row r="454" spans="1:1" s="11" customFormat="1" x14ac:dyDescent="0.3">
      <c r="A454" s="6"/>
    </row>
    <row r="455" spans="1:1" s="11" customFormat="1" x14ac:dyDescent="0.3">
      <c r="A455" s="6"/>
    </row>
    <row r="456" spans="1:1" s="11" customFormat="1" x14ac:dyDescent="0.3">
      <c r="A456" s="6"/>
    </row>
    <row r="457" spans="1:1" s="11" customFormat="1" x14ac:dyDescent="0.3">
      <c r="A457" s="6"/>
    </row>
    <row r="458" spans="1:1" s="11" customFormat="1" x14ac:dyDescent="0.3">
      <c r="A458" s="6"/>
    </row>
    <row r="459" spans="1:1" s="11" customFormat="1" x14ac:dyDescent="0.3">
      <c r="A459" s="6"/>
    </row>
    <row r="460" spans="1:1" s="11" customFormat="1" x14ac:dyDescent="0.3">
      <c r="A460" s="6"/>
    </row>
    <row r="461" spans="1:1" s="11" customFormat="1" x14ac:dyDescent="0.3">
      <c r="A461" s="6"/>
    </row>
    <row r="462" spans="1:1" s="11" customFormat="1" x14ac:dyDescent="0.3">
      <c r="A462" s="6"/>
    </row>
    <row r="463" spans="1:1" s="11" customFormat="1" x14ac:dyDescent="0.3">
      <c r="A463" s="6"/>
    </row>
    <row r="464" spans="1:1" s="11" customFormat="1" x14ac:dyDescent="0.3">
      <c r="A464" s="6"/>
    </row>
    <row r="465" spans="1:1" s="11" customFormat="1" x14ac:dyDescent="0.3">
      <c r="A465" s="6"/>
    </row>
    <row r="466" spans="1:1" s="11" customFormat="1" x14ac:dyDescent="0.3">
      <c r="A466" s="6"/>
    </row>
    <row r="467" spans="1:1" s="11" customFormat="1" x14ac:dyDescent="0.3">
      <c r="A467" s="6"/>
    </row>
    <row r="468" spans="1:1" s="11" customFormat="1" x14ac:dyDescent="0.3">
      <c r="A468" s="6"/>
    </row>
    <row r="469" spans="1:1" s="11" customFormat="1" x14ac:dyDescent="0.3">
      <c r="A469" s="6"/>
    </row>
    <row r="470" spans="1:1" s="11" customFormat="1" x14ac:dyDescent="0.3">
      <c r="A470" s="6"/>
    </row>
    <row r="471" spans="1:1" s="11" customFormat="1" x14ac:dyDescent="0.3">
      <c r="A471" s="6"/>
    </row>
    <row r="472" spans="1:1" s="11" customFormat="1" x14ac:dyDescent="0.3">
      <c r="A472" s="6"/>
    </row>
    <row r="473" spans="1:1" s="11" customFormat="1" x14ac:dyDescent="0.3">
      <c r="A473" s="6"/>
    </row>
    <row r="474" spans="1:1" s="11" customFormat="1" x14ac:dyDescent="0.3">
      <c r="A474" s="6"/>
    </row>
    <row r="475" spans="1:1" s="11" customFormat="1" x14ac:dyDescent="0.3">
      <c r="A475" s="6"/>
    </row>
    <row r="476" spans="1:1" s="11" customFormat="1" x14ac:dyDescent="0.3">
      <c r="A476" s="6"/>
    </row>
    <row r="477" spans="1:1" s="11" customFormat="1" x14ac:dyDescent="0.3">
      <c r="A477" s="6"/>
    </row>
  </sheetData>
  <sheetProtection algorithmName="SHA-512" hashValue="PiYSBpjZ+aznC0xNgg8t7tG38cXHdwXVx4yFHv8wgLHDSWTop41LJaMhAA6bzEo7UX+uC/AudZA2STXhwUJyRQ==" saltValue="OnU5n8mfQrXiVlhkXtOJzA==" spinCount="100000" sheet="1" objects="1" scenarios="1" selectLockedCells="1"/>
  <mergeCells count="5">
    <mergeCell ref="B2:D2"/>
    <mergeCell ref="H30:I30"/>
    <mergeCell ref="B19:D19"/>
    <mergeCell ref="B4:E4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מחשבון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Tanel</dc:creator>
  <cp:lastModifiedBy>Tal Cohen</cp:lastModifiedBy>
  <dcterms:created xsi:type="dcterms:W3CDTF">2025-01-26T12:53:39Z</dcterms:created>
  <dcterms:modified xsi:type="dcterms:W3CDTF">2025-05-13T08:41:07Z</dcterms:modified>
</cp:coreProperties>
</file>