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rb\AppData\Roaming\OpenText\OTEdit\EC_ayalonotcs\c157970440\"/>
    </mc:Choice>
  </mc:AlternateContent>
  <xr:revisionPtr revIDLastSave="0" documentId="8_{9F8DD1C3-8488-4D6A-ACAF-46570BF5CCA4}" xr6:coauthVersionLast="47" xr6:coauthVersionMax="47" xr10:uidLastSave="{00000000-0000-0000-0000-000000000000}"/>
  <bookViews>
    <workbookView xWindow="-28920" yWindow="-120" windowWidth="29040" windowHeight="15840" xr2:uid="{C6866CCD-EF74-4805-8B9C-8C1255E2FAC6}"/>
  </bookViews>
  <sheets>
    <sheet name="גיליון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" i="1" l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5" i="1"/>
  <c r="E26" i="1" l="1"/>
  <c r="C26" i="1"/>
</calcChain>
</file>

<file path=xl/sharedStrings.xml><?xml version="1.0" encoding="utf-8"?>
<sst xmlns="http://schemas.openxmlformats.org/spreadsheetml/2006/main" count="60" uniqueCount="51">
  <si>
    <t xml:space="preserve">פרק </t>
  </si>
  <si>
    <t>תיאור פרק</t>
  </si>
  <si>
    <t>02</t>
  </si>
  <si>
    <t>05</t>
  </si>
  <si>
    <t>08</t>
  </si>
  <si>
    <t>14</t>
  </si>
  <si>
    <t>18</t>
  </si>
  <si>
    <t>19</t>
  </si>
  <si>
    <t>23</t>
  </si>
  <si>
    <t>35</t>
  </si>
  <si>
    <t>40</t>
  </si>
  <si>
    <t>41</t>
  </si>
  <si>
    <t>42</t>
  </si>
  <si>
    <t>44</t>
  </si>
  <si>
    <t>46</t>
  </si>
  <si>
    <t>51</t>
  </si>
  <si>
    <t>57</t>
  </si>
  <si>
    <t>71</t>
  </si>
  <si>
    <t>93</t>
  </si>
  <si>
    <t>94</t>
  </si>
  <si>
    <t>מבנה 01</t>
  </si>
  <si>
    <t>מבנה 02</t>
  </si>
  <si>
    <t>עב' תאגיד- אופציה</t>
  </si>
  <si>
    <t>עבודות איטום</t>
  </si>
  <si>
    <t>מתקני חשמל</t>
  </si>
  <si>
    <t>עבודות אבן</t>
  </si>
  <si>
    <t>תשתיות תקשורת</t>
  </si>
  <si>
    <t>מבני פלדה</t>
  </si>
  <si>
    <t>ביסוס עמוק, כלונסאות, קידוחים וקירות ביסוס</t>
  </si>
  <si>
    <t>בקרת מערכות במתקן</t>
  </si>
  <si>
    <t>עבודות גינון והשקייה</t>
  </si>
  <si>
    <t>ריהוט חוץ</t>
  </si>
  <si>
    <t>גדרות ומעקות מפרופילי פלדה</t>
  </si>
  <si>
    <t>מסופים</t>
  </si>
  <si>
    <t>כבישים ופיתוח</t>
  </si>
  <si>
    <t>הקצבים- ללא אפשרות הנחת קבלן</t>
  </si>
  <si>
    <t>עבודות בטון וקירות תומכים</t>
  </si>
  <si>
    <t>פיתוח האתר</t>
  </si>
  <si>
    <t>עבודות מים וביוב</t>
  </si>
  <si>
    <t>מתרסים להנחתת רעש- אקוסטיקה וקירות אקוסטים</t>
  </si>
  <si>
    <t>סה"כ</t>
  </si>
  <si>
    <t>עב' מת"ח</t>
  </si>
  <si>
    <t xml:space="preserve">בית שמש- נת"צ נהר הירדן </t>
  </si>
  <si>
    <t>69</t>
  </si>
  <si>
    <t xml:space="preserve">עבודות משלימות בגשרים (קונסטרוקציה) </t>
  </si>
  <si>
    <t xml:space="preserve">שם המציע: </t>
  </si>
  <si>
    <t xml:space="preserve">סה"כ לפרק </t>
  </si>
  <si>
    <t xml:space="preserve">אחוז הנחה </t>
  </si>
  <si>
    <t xml:space="preserve">סה"כ למבנה 1 </t>
  </si>
  <si>
    <t xml:space="preserve">עב' תאגיד (אופצ') </t>
  </si>
  <si>
    <t xml:space="preserve">סה"כ למבנה 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</si>
</sst>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 ;_ * \-#,##0.00_ ;_ * &quot;-&quot;??_ ;_ @_ "/>
    <numFmt numFmtId="165" formatCode="&quot;₪&quot;\ #,##0.00"/>
  </numFmts>
  <fonts count="5" x14ac:knownFonts="1">
    <font>
      <sz val="11"/>
      <color theme="1"/>
      <name val="Calibri"/>
      <family val="2"/>
      <charset val="177"/>
      <scheme val="minor"/>
    </font>
    <font>
      <sz val="11"/>
      <color theme="1"/>
      <name val="Calibri"/>
      <family val="2"/>
      <charset val="177"/>
      <scheme val="minor"/>
    </font>
    <font>
      <sz val="12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rgb="FF0000FF"/>
      <name val="Calibri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29">
    <xf numFmtId="0" fontId="0" fillId="0" borderId="0" xfId="0"/>
    <xf numFmtId="0" fontId="0" fillId="0" borderId="0" xfId="0" applyAlignment="1">
      <alignment horizontal="right"/>
    </xf>
    <xf numFmtId="165" fontId="0" fillId="0" borderId="0" xfId="0" applyNumberFormat="1"/>
    <xf numFmtId="0" fontId="2" fillId="0" borderId="1" xfId="1" applyFont="1" applyBorder="1" applyAlignment="1" applyProtection="1">
      <alignment horizontal="right" readingOrder="2"/>
      <protection locked="0"/>
    </xf>
    <xf numFmtId="0" fontId="2" fillId="0" borderId="1" xfId="1" applyFont="1" applyBorder="1" applyAlignment="1" applyProtection="1">
      <alignment horizontal="right" wrapText="1" readingOrder="2"/>
      <protection locked="0"/>
    </xf>
    <xf numFmtId="0" fontId="0" fillId="0" borderId="1" xfId="0" applyBorder="1"/>
    <xf numFmtId="49" fontId="0" fillId="0" borderId="1" xfId="0" applyNumberFormat="1" applyBorder="1" applyAlignment="1">
      <alignment horizontal="right"/>
    </xf>
    <xf numFmtId="49" fontId="0" fillId="0" borderId="1" xfId="0" applyNumberFormat="1" applyBorder="1"/>
    <xf numFmtId="165" fontId="0" fillId="0" borderId="1" xfId="0" applyNumberFormat="1" applyBorder="1"/>
    <xf numFmtId="49" fontId="0" fillId="2" borderId="1" xfId="0" applyNumberFormat="1" applyFill="1" applyBorder="1" applyAlignment="1">
      <alignment horizontal="right"/>
    </xf>
    <xf numFmtId="49" fontId="0" fillId="2" borderId="1" xfId="0" applyNumberFormat="1" applyFill="1" applyBorder="1"/>
    <xf numFmtId="0" fontId="0" fillId="2" borderId="1" xfId="0" applyFill="1" applyBorder="1"/>
    <xf numFmtId="165" fontId="0" fillId="2" borderId="1" xfId="0" applyNumberFormat="1" applyFill="1" applyBorder="1"/>
    <xf numFmtId="49" fontId="0" fillId="3" borderId="1" xfId="0" applyNumberFormat="1" applyFill="1" applyBorder="1" applyAlignment="1">
      <alignment horizontal="right"/>
    </xf>
    <xf numFmtId="49" fontId="0" fillId="3" borderId="1" xfId="0" applyNumberFormat="1" applyFill="1" applyBorder="1"/>
    <xf numFmtId="49" fontId="0" fillId="3" borderId="1" xfId="0" applyNumberFormat="1" applyFill="1" applyBorder="1" applyAlignment="1">
      <alignment horizontal="right" wrapText="1"/>
    </xf>
    <xf numFmtId="0" fontId="0" fillId="4" borderId="1" xfId="0" applyFill="1" applyBorder="1"/>
    <xf numFmtId="9" fontId="0" fillId="0" borderId="1" xfId="2" applyFont="1" applyBorder="1"/>
    <xf numFmtId="10" fontId="0" fillId="0" borderId="1" xfId="2" applyNumberFormat="1" applyFont="1" applyBorder="1"/>
    <xf numFmtId="10" fontId="0" fillId="4" borderId="1" xfId="2" applyNumberFormat="1" applyFont="1" applyFill="1" applyBorder="1"/>
    <xf numFmtId="10" fontId="4" fillId="0" borderId="1" xfId="0" applyNumberFormat="1" applyFont="1" applyBorder="1" applyAlignment="1" applyProtection="1">
      <alignment horizontal="right"/>
      <protection locked="0"/>
    </xf>
    <xf numFmtId="164" fontId="0" fillId="0" borderId="1" xfId="3" applyFont="1" applyBorder="1"/>
    <xf numFmtId="165" fontId="3" fillId="0" borderId="1" xfId="0" applyNumberFormat="1" applyFont="1" applyBorder="1"/>
    <xf numFmtId="49" fontId="3" fillId="0" borderId="1" xfId="0" applyNumberFormat="1" applyFont="1" applyBorder="1" applyAlignment="1">
      <alignment horizontal="right"/>
    </xf>
    <xf numFmtId="0" fontId="0" fillId="0" borderId="1" xfId="0" applyBorder="1" applyAlignment="1">
      <alignment horizontal="right"/>
    </xf>
    <xf numFmtId="164" fontId="0" fillId="0" borderId="1" xfId="0" applyNumberFormat="1" applyBorder="1"/>
    <xf numFmtId="49" fontId="0" fillId="2" borderId="1" xfId="0" applyNumberFormat="1" applyFill="1" applyBorder="1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</cellXfs>
  <cellStyles count="4">
    <cellStyle name="Comma" xfId="3" builtinId="3"/>
    <cellStyle name="Normal" xfId="0" builtinId="0"/>
    <cellStyle name="Normal 41" xfId="1" xr:uid="{EF1C8CD8-2605-468B-B349-50BAFE0A140E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571499</xdr:colOff>
      <xdr:row>6</xdr:row>
      <xdr:rowOff>34925</xdr:rowOff>
    </xdr:from>
    <xdr:to>
      <xdr:col>20</xdr:col>
      <xdr:colOff>68745</xdr:colOff>
      <xdr:row>17</xdr:row>
      <xdr:rowOff>133434</xdr:rowOff>
    </xdr:to>
    <xdr:pic>
      <xdr:nvPicPr>
        <xdr:cNvPr id="3" name="תמונה 2">
          <a:extLst>
            <a:ext uri="{FF2B5EF4-FFF2-40B4-BE49-F238E27FC236}">
              <a16:creationId xmlns:a16="http://schemas.microsoft.com/office/drawing/2014/main" id="{0F928B2A-E753-30F5-40FA-1471B5CD2E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75425655" y="1196975"/>
          <a:ext cx="8850796" cy="16987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ערכת נושא של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B76750-A638-4BDF-AE65-20EB8D9BBA3A}">
  <dimension ref="A1:L26"/>
  <sheetViews>
    <sheetView rightToLeft="1" tabSelected="1" zoomScaleNormal="100" workbookViewId="0">
      <selection activeCell="C13" sqref="C13"/>
    </sheetView>
  </sheetViews>
  <sheetFormatPr defaultRowHeight="15" x14ac:dyDescent="0.25"/>
  <cols>
    <col min="1" max="1" width="13.140625" style="1" customWidth="1"/>
    <col min="2" max="2" width="40.5703125" bestFit="1" customWidth="1"/>
    <col min="3" max="3" width="15.85546875" style="2" bestFit="1" customWidth="1"/>
    <col min="5" max="5" width="13.28515625" bestFit="1" customWidth="1"/>
    <col min="8" max="8" width="7.42578125" bestFit="1" customWidth="1"/>
    <col min="9" max="9" width="14.5703125" bestFit="1" customWidth="1"/>
    <col min="10" max="10" width="13.5703125" bestFit="1" customWidth="1"/>
    <col min="12" max="12" width="13.28515625" bestFit="1" customWidth="1"/>
  </cols>
  <sheetData>
    <row r="1" spans="1:12" x14ac:dyDescent="0.25">
      <c r="A1" s="26" t="s">
        <v>42</v>
      </c>
      <c r="B1" s="26"/>
      <c r="C1" s="8"/>
      <c r="D1" s="5"/>
      <c r="E1" s="5"/>
    </row>
    <row r="2" spans="1:12" x14ac:dyDescent="0.25">
      <c r="A2" s="6"/>
      <c r="B2" s="7" t="s">
        <v>45</v>
      </c>
      <c r="C2" s="8"/>
      <c r="D2" s="5"/>
      <c r="E2" s="5"/>
    </row>
    <row r="3" spans="1:12" x14ac:dyDescent="0.25">
      <c r="A3" s="9" t="s">
        <v>0</v>
      </c>
      <c r="B3" s="10" t="s">
        <v>1</v>
      </c>
      <c r="C3" s="12" t="s">
        <v>46</v>
      </c>
      <c r="D3" s="11" t="s">
        <v>47</v>
      </c>
      <c r="E3" s="11" t="s">
        <v>40</v>
      </c>
      <c r="H3" s="9" t="s">
        <v>0</v>
      </c>
      <c r="I3" s="10" t="s">
        <v>1</v>
      </c>
      <c r="J3" s="12" t="s">
        <v>46</v>
      </c>
      <c r="K3" s="11"/>
      <c r="L3" s="11"/>
    </row>
    <row r="4" spans="1:12" x14ac:dyDescent="0.25">
      <c r="A4" s="13" t="s">
        <v>20</v>
      </c>
      <c r="B4" s="14" t="s">
        <v>41</v>
      </c>
      <c r="D4" s="5"/>
      <c r="E4" s="5"/>
      <c r="H4" s="13" t="s">
        <v>21</v>
      </c>
      <c r="I4" s="14" t="s">
        <v>49</v>
      </c>
      <c r="J4" s="14"/>
      <c r="K4" s="14"/>
      <c r="L4" s="14"/>
    </row>
    <row r="5" spans="1:12" ht="15.75" x14ac:dyDescent="0.25">
      <c r="A5" s="6" t="s">
        <v>2</v>
      </c>
      <c r="B5" s="3" t="s">
        <v>36</v>
      </c>
      <c r="C5" s="8">
        <v>1562668.87</v>
      </c>
      <c r="D5" s="20">
        <v>0</v>
      </c>
      <c r="E5" s="21">
        <f>C5-(D5*C5)</f>
        <v>1562668.87</v>
      </c>
      <c r="H5" s="6" t="s">
        <v>16</v>
      </c>
      <c r="I5" s="7" t="s">
        <v>38</v>
      </c>
      <c r="J5" s="8">
        <v>2253318</v>
      </c>
      <c r="K5" s="20"/>
      <c r="L5" s="8"/>
    </row>
    <row r="6" spans="1:12" ht="15.75" x14ac:dyDescent="0.25">
      <c r="A6" s="6" t="s">
        <v>3</v>
      </c>
      <c r="B6" s="3" t="s">
        <v>23</v>
      </c>
      <c r="C6" s="8">
        <v>100658.55</v>
      </c>
      <c r="D6" s="20">
        <v>0</v>
      </c>
      <c r="E6" s="21">
        <f t="shared" ref="E6:E20" si="0">C6-(D6*C6)</f>
        <v>100658.55</v>
      </c>
      <c r="H6" s="24"/>
      <c r="I6" s="23" t="s">
        <v>50</v>
      </c>
      <c r="J6" s="22">
        <v>2253318</v>
      </c>
      <c r="K6" s="5"/>
      <c r="L6" s="5"/>
    </row>
    <row r="7" spans="1:12" ht="15.75" x14ac:dyDescent="0.25">
      <c r="A7" s="6" t="s">
        <v>4</v>
      </c>
      <c r="B7" s="3" t="s">
        <v>24</v>
      </c>
      <c r="C7" s="8">
        <v>7919693</v>
      </c>
      <c r="D7" s="20">
        <v>0</v>
      </c>
      <c r="E7" s="21">
        <f t="shared" si="0"/>
        <v>7919693</v>
      </c>
      <c r="H7" s="27"/>
      <c r="I7" s="27"/>
      <c r="J7" s="27"/>
      <c r="K7" s="27"/>
      <c r="L7" s="27"/>
    </row>
    <row r="8" spans="1:12" ht="15.75" x14ac:dyDescent="0.25">
      <c r="A8" s="6" t="s">
        <v>5</v>
      </c>
      <c r="B8" s="3" t="s">
        <v>25</v>
      </c>
      <c r="C8" s="8">
        <v>95699.54</v>
      </c>
      <c r="D8" s="20">
        <v>0</v>
      </c>
      <c r="E8" s="21">
        <f t="shared" si="0"/>
        <v>95699.54</v>
      </c>
      <c r="H8" s="28"/>
      <c r="I8" s="28"/>
      <c r="J8" s="28"/>
      <c r="K8" s="28"/>
      <c r="L8" s="28"/>
    </row>
    <row r="9" spans="1:12" ht="15.75" x14ac:dyDescent="0.25">
      <c r="A9" s="6" t="s">
        <v>6</v>
      </c>
      <c r="B9" s="3" t="s">
        <v>26</v>
      </c>
      <c r="C9" s="8">
        <v>48535</v>
      </c>
      <c r="D9" s="20">
        <v>0</v>
      </c>
      <c r="E9" s="21">
        <f t="shared" si="0"/>
        <v>48535</v>
      </c>
      <c r="H9" s="28"/>
      <c r="I9" s="28"/>
      <c r="J9" s="28"/>
      <c r="K9" s="28"/>
      <c r="L9" s="28"/>
    </row>
    <row r="10" spans="1:12" ht="15.75" x14ac:dyDescent="0.25">
      <c r="A10" s="6" t="s">
        <v>7</v>
      </c>
      <c r="B10" s="3" t="s">
        <v>27</v>
      </c>
      <c r="C10" s="8">
        <v>185376.24</v>
      </c>
      <c r="D10" s="20">
        <v>0</v>
      </c>
      <c r="E10" s="21">
        <f t="shared" si="0"/>
        <v>185376.24</v>
      </c>
      <c r="H10" s="28"/>
      <c r="I10" s="28"/>
      <c r="J10" s="28"/>
      <c r="K10" s="28"/>
      <c r="L10" s="28"/>
    </row>
    <row r="11" spans="1:12" ht="15.6" hidden="1" customHeight="1" x14ac:dyDescent="0.25">
      <c r="A11" s="6" t="s">
        <v>8</v>
      </c>
      <c r="B11" s="4" t="s">
        <v>28</v>
      </c>
      <c r="C11" s="8"/>
      <c r="D11" s="20">
        <v>0</v>
      </c>
      <c r="E11" s="21">
        <f t="shared" si="0"/>
        <v>0</v>
      </c>
      <c r="H11" s="28"/>
      <c r="I11" s="28"/>
      <c r="J11" s="28"/>
      <c r="K11" s="28"/>
      <c r="L11" s="28"/>
    </row>
    <row r="12" spans="1:12" ht="15.6" hidden="1" customHeight="1" x14ac:dyDescent="0.25">
      <c r="A12" s="6" t="s">
        <v>9</v>
      </c>
      <c r="B12" s="4" t="s">
        <v>29</v>
      </c>
      <c r="C12" s="8"/>
      <c r="D12" s="20">
        <v>0</v>
      </c>
      <c r="E12" s="21">
        <f t="shared" si="0"/>
        <v>0</v>
      </c>
      <c r="H12" s="28"/>
      <c r="I12" s="28"/>
      <c r="J12" s="28"/>
      <c r="K12" s="28"/>
      <c r="L12" s="28"/>
    </row>
    <row r="13" spans="1:12" ht="15.75" x14ac:dyDescent="0.25">
      <c r="A13" s="6" t="s">
        <v>10</v>
      </c>
      <c r="B13" s="4" t="s">
        <v>37</v>
      </c>
      <c r="C13" s="8">
        <v>6606543</v>
      </c>
      <c r="D13" s="20">
        <v>0</v>
      </c>
      <c r="E13" s="21">
        <f t="shared" si="0"/>
        <v>6606543</v>
      </c>
      <c r="H13" s="28"/>
      <c r="I13" s="28"/>
      <c r="J13" s="28"/>
      <c r="K13" s="28"/>
      <c r="L13" s="28"/>
    </row>
    <row r="14" spans="1:12" ht="15.75" x14ac:dyDescent="0.25">
      <c r="A14" s="6" t="s">
        <v>11</v>
      </c>
      <c r="B14" s="4" t="s">
        <v>30</v>
      </c>
      <c r="C14" s="2">
        <v>3696225</v>
      </c>
      <c r="D14" s="20">
        <v>0</v>
      </c>
      <c r="E14" s="21">
        <f t="shared" si="0"/>
        <v>3696225</v>
      </c>
    </row>
    <row r="15" spans="1:12" ht="15.75" x14ac:dyDescent="0.25">
      <c r="A15" s="6" t="s">
        <v>12</v>
      </c>
      <c r="B15" s="4" t="s">
        <v>31</v>
      </c>
      <c r="C15" s="8">
        <v>775077</v>
      </c>
      <c r="D15" s="20">
        <v>0</v>
      </c>
      <c r="E15" s="21">
        <f t="shared" si="0"/>
        <v>775077</v>
      </c>
    </row>
    <row r="16" spans="1:12" ht="15.75" x14ac:dyDescent="0.25">
      <c r="A16" s="6" t="s">
        <v>13</v>
      </c>
      <c r="B16" s="4" t="s">
        <v>32</v>
      </c>
      <c r="C16" s="8">
        <v>2078770</v>
      </c>
      <c r="D16" s="20">
        <v>0</v>
      </c>
      <c r="E16" s="21">
        <f t="shared" si="0"/>
        <v>2078770</v>
      </c>
    </row>
    <row r="17" spans="1:5" ht="15.75" hidden="1" x14ac:dyDescent="0.25">
      <c r="A17" s="6" t="s">
        <v>14</v>
      </c>
      <c r="B17" s="4" t="s">
        <v>33</v>
      </c>
      <c r="C17" s="8">
        <v>24238170.25</v>
      </c>
      <c r="D17" s="20">
        <v>0</v>
      </c>
      <c r="E17" s="21">
        <f t="shared" si="0"/>
        <v>24238170.25</v>
      </c>
    </row>
    <row r="18" spans="1:5" ht="15.75" x14ac:dyDescent="0.25">
      <c r="A18" s="6" t="s">
        <v>15</v>
      </c>
      <c r="B18" s="7" t="s">
        <v>34</v>
      </c>
      <c r="C18" s="8">
        <v>24238170</v>
      </c>
      <c r="D18" s="20">
        <v>0</v>
      </c>
      <c r="E18" s="21">
        <f t="shared" si="0"/>
        <v>24238170</v>
      </c>
    </row>
    <row r="19" spans="1:5" ht="15.75" x14ac:dyDescent="0.25">
      <c r="A19" s="6" t="s">
        <v>16</v>
      </c>
      <c r="B19" s="7" t="s">
        <v>38</v>
      </c>
      <c r="C19" s="8">
        <v>6516139.8399999999</v>
      </c>
      <c r="D19" s="20">
        <v>0</v>
      </c>
      <c r="E19" s="21">
        <f t="shared" si="0"/>
        <v>6516139.8399999999</v>
      </c>
    </row>
    <row r="20" spans="1:5" ht="15.75" x14ac:dyDescent="0.25">
      <c r="A20" s="6" t="s">
        <v>43</v>
      </c>
      <c r="B20" s="7" t="s">
        <v>44</v>
      </c>
      <c r="C20" s="8">
        <v>31122</v>
      </c>
      <c r="D20" s="20">
        <v>0</v>
      </c>
      <c r="E20" s="21">
        <f t="shared" si="0"/>
        <v>31122</v>
      </c>
    </row>
    <row r="21" spans="1:5" ht="15.75" hidden="1" x14ac:dyDescent="0.25">
      <c r="A21" s="6" t="s">
        <v>17</v>
      </c>
      <c r="B21" s="3" t="s">
        <v>39</v>
      </c>
      <c r="C21" s="8"/>
      <c r="D21" s="20">
        <v>0</v>
      </c>
      <c r="E21" s="18"/>
    </row>
    <row r="22" spans="1:5" ht="15.75" hidden="1" x14ac:dyDescent="0.25">
      <c r="A22" s="6" t="s">
        <v>18</v>
      </c>
      <c r="B22" s="3" t="s">
        <v>35</v>
      </c>
      <c r="C22" s="8"/>
      <c r="D22" s="20">
        <v>0</v>
      </c>
      <c r="E22" s="18"/>
    </row>
    <row r="23" spans="1:5" ht="15.75" x14ac:dyDescent="0.25">
      <c r="A23" s="6" t="s">
        <v>19</v>
      </c>
      <c r="B23" s="3" t="s">
        <v>35</v>
      </c>
      <c r="C23" s="8">
        <v>8146330</v>
      </c>
      <c r="D23" s="16"/>
      <c r="E23" s="19"/>
    </row>
    <row r="24" spans="1:5" hidden="1" x14ac:dyDescent="0.25">
      <c r="A24" s="15" t="s">
        <v>21</v>
      </c>
      <c r="B24" s="14" t="s">
        <v>22</v>
      </c>
      <c r="C24" s="8"/>
      <c r="D24" s="5"/>
      <c r="E24" s="18"/>
    </row>
    <row r="25" spans="1:5" hidden="1" x14ac:dyDescent="0.25">
      <c r="A25" s="6" t="s">
        <v>16</v>
      </c>
      <c r="B25" s="7" t="s">
        <v>38</v>
      </c>
      <c r="C25" s="8"/>
      <c r="D25" s="5"/>
      <c r="E25" s="17"/>
    </row>
    <row r="26" spans="1:5" x14ac:dyDescent="0.25">
      <c r="A26" s="6"/>
      <c r="B26" s="23" t="s">
        <v>48</v>
      </c>
      <c r="C26" s="22">
        <f>C5+C6+C7+C8+C9+C10+C13+C14+C15+C16+C18+C19+C20+C23</f>
        <v>62001008.040000007</v>
      </c>
      <c r="D26" s="5"/>
      <c r="E26" s="25">
        <f>E5+E6+E7+E8+E9+E10+E13+E14+E15+E16+E18+E19+E20+C23</f>
        <v>62001008.040000007</v>
      </c>
    </row>
  </sheetData>
  <sheetProtection algorithmName="SHA-512" hashValue="HGewH12y9erteXc04YNY2KFyVd4GUTQBiIK2npYoQ+7tcQbxD45vlfqfHyN/y/Qr2lfizPUivPePpj4rISQx0A==" saltValue="varp1XViZclfYWqSr7Gtvg==" spinCount="100000" sheet="1" objects="1" scenarios="1"/>
  <mergeCells count="2">
    <mergeCell ref="A1:B1"/>
    <mergeCell ref="H7:L13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גיליון1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maya stern</dc:creator>
  <cp:lastModifiedBy>Or Baruch</cp:lastModifiedBy>
  <dcterms:created xsi:type="dcterms:W3CDTF">2024-12-30T15:58:59Z</dcterms:created>
  <dcterms:modified xsi:type="dcterms:W3CDTF">2025-05-19T07:55:38Z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0x010100067615FC2253F646AE97552E9B2218B8</vt:lpwstr>
  </property>
  <property fmtid="{D5CDD505-2E9C-101B-9397-08002B2CF9AE}" pid="3" name="MediaServiceImageTags">
    <vt:lpwstr/>
  </property>
</Properties>
</file>