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b\Downloads\"/>
    </mc:Choice>
  </mc:AlternateContent>
  <xr:revisionPtr revIDLastSave="0" documentId="8_{0EEDAFDE-6007-4398-A4B1-B5E9FB8EA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מקטע 3.1 - לוי אשכול" sheetId="5" r:id="rId1"/>
    <sheet name="מקטע 3.2 - יצחק רבין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F14" i="5" s="1"/>
  <c r="F9" i="4"/>
  <c r="F18" i="4"/>
  <c r="F27" i="4"/>
  <c r="F16" i="4"/>
  <c r="F5" i="4"/>
  <c r="F6" i="4"/>
  <c r="F7" i="4"/>
  <c r="F15" i="5"/>
  <c r="F6" i="5"/>
  <c r="F24" i="5"/>
  <c r="F23" i="5"/>
  <c r="F22" i="5"/>
  <c r="F21" i="5"/>
  <c r="F20" i="5"/>
  <c r="F19" i="5"/>
  <c r="F18" i="5"/>
  <c r="F17" i="5"/>
  <c r="F16" i="5"/>
  <c r="F13" i="5"/>
  <c r="F12" i="5"/>
  <c r="F11" i="5"/>
  <c r="F10" i="5"/>
  <c r="F9" i="5"/>
  <c r="F8" i="5"/>
  <c r="F7" i="5"/>
  <c r="F5" i="5"/>
  <c r="F19" i="4"/>
  <c r="F20" i="4"/>
  <c r="F21" i="4"/>
  <c r="F22" i="4"/>
  <c r="F23" i="4"/>
  <c r="F24" i="4"/>
  <c r="F25" i="4"/>
  <c r="F26" i="4"/>
  <c r="F8" i="4"/>
  <c r="F10" i="4"/>
  <c r="F11" i="4"/>
  <c r="F12" i="4"/>
  <c r="F13" i="4"/>
  <c r="F14" i="4"/>
  <c r="F15" i="4"/>
  <c r="D25" i="5" l="1"/>
  <c r="F25" i="5"/>
  <c r="F17" i="4"/>
  <c r="F28" i="4" s="1"/>
  <c r="D28" i="4"/>
</calcChain>
</file>

<file path=xl/sharedStrings.xml><?xml version="1.0" encoding="utf-8"?>
<sst xmlns="http://schemas.openxmlformats.org/spreadsheetml/2006/main" count="146" uniqueCount="60">
  <si>
    <t>קו חום - מערבי - מקטע 3.1 - לוי אשכול</t>
  </si>
  <si>
    <t>סעיף</t>
  </si>
  <si>
    <t>תאור</t>
  </si>
  <si>
    <t>סה"כ לפרק</t>
  </si>
  <si>
    <t xml:space="preserve">אחוז הנחה </t>
  </si>
  <si>
    <t>סה"כ</t>
  </si>
  <si>
    <t xml:space="preserve">הערות </t>
  </si>
  <si>
    <t>01.01</t>
  </si>
  <si>
    <t>עבודות עפר</t>
  </si>
  <si>
    <t>אחוז הנחה (בלבד) שיחול באופן אחיד על כל סעיפי הפרק</t>
  </si>
  <si>
    <t>01.07</t>
  </si>
  <si>
    <t>מתקני תברואה</t>
  </si>
  <si>
    <t>01.08</t>
  </si>
  <si>
    <t>תשתיות חשמל, תאורה ותקשורת</t>
  </si>
  <si>
    <t>01.40</t>
  </si>
  <si>
    <t>פיתוח נופי</t>
  </si>
  <si>
    <t>01.41</t>
  </si>
  <si>
    <t>גינון והשקייה</t>
  </si>
  <si>
    <t>01.42</t>
  </si>
  <si>
    <t>ריהוט חוץ, מתקני משחקים וביתנים</t>
  </si>
  <si>
    <t>01.44</t>
  </si>
  <si>
    <t>גידור</t>
  </si>
  <si>
    <t>01.51</t>
  </si>
  <si>
    <t>סלילת כבישים ורחבות</t>
  </si>
  <si>
    <t>01.57</t>
  </si>
  <si>
    <t>קווי מים, ביוב ותיעול</t>
  </si>
  <si>
    <t>פרק 60</t>
  </si>
  <si>
    <t>סעיפים ללא הנחה</t>
  </si>
  <si>
    <t>לא נדרש למלא</t>
  </si>
  <si>
    <t>ראו סעיף 10.2.3.1 לחוברת תנאי המכרז. לא תחול הנחה כלשהי על סעיפים אלו.</t>
  </si>
  <si>
    <t>;</t>
  </si>
  <si>
    <t>סעיפים מיוחדים והקצבים</t>
  </si>
  <si>
    <t>הקצה עבור הסדרי תנועה</t>
  </si>
  <si>
    <t>ראו סעיף 10.2.3.2 לחוברת תנאי המכרז. ניתן להציע אחוז הנחה או אחוז תוספת, אשר לא יעלה על 15% (בין פלוס 15% עד מינוס 15%).</t>
  </si>
  <si>
    <t>01.99.08</t>
  </si>
  <si>
    <t>סעיפים נוספים - חשמל ותאורה</t>
  </si>
  <si>
    <t>01.99.18</t>
  </si>
  <si>
    <t>סעיפים נוספים - תקשרת</t>
  </si>
  <si>
    <t>01.99.40</t>
  </si>
  <si>
    <t>סעיפים נוספים - פיתוח</t>
  </si>
  <si>
    <t>01.99.41</t>
  </si>
  <si>
    <t>סעיפים נוספים - גינון והשקייה</t>
  </si>
  <si>
    <t>01.99.42</t>
  </si>
  <si>
    <t>סעיפים נוספים - ריהוט חוץ, מתקני משחקים וכושר</t>
  </si>
  <si>
    <t>01.99.46</t>
  </si>
  <si>
    <t>מסופים</t>
  </si>
  <si>
    <t>01.99.51</t>
  </si>
  <si>
    <t>סעיפים נוספים - פיזי</t>
  </si>
  <si>
    <t>01.99.57</t>
  </si>
  <si>
    <t>סעיפים נוספים - ביוב ומים</t>
  </si>
  <si>
    <t>קו חום - מערבי - מקטע 3.2 - יצחק רבין</t>
  </si>
  <si>
    <t>01.02</t>
  </si>
  <si>
    <t>עבודות בטון יצוק באתר</t>
  </si>
  <si>
    <t>01.05</t>
  </si>
  <si>
    <t>עבודות איטום</t>
  </si>
  <si>
    <t>01.23</t>
  </si>
  <si>
    <t>כלונסאות ואלמנטי סלארי, לביסוס מבנים ודיפון</t>
  </si>
  <si>
    <t>01.64</t>
  </si>
  <si>
    <t>בטיחות בעבודות בניה</t>
  </si>
  <si>
    <t>שם המציע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</si>
</sst>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₪&quot;\ * #,##0.00_ ;_ &quot;₪&quot;\ * \-#,##0.00_ ;_ &quot;₪&quot;\ * &quot;-&quot;??_ ;_ @_ "/>
  </numFmts>
  <fonts count="7" x14ac:knownFonts="1">
    <font>
      <sz val="11"/>
      <name val="Calibri"/>
    </font>
    <font>
      <sz val="12"/>
      <color rgb="FF0000FF"/>
      <name val="Calibri"/>
    </font>
    <font>
      <b/>
      <sz val="16"/>
      <color rgb="FF0000FF"/>
      <name val="Calibri"/>
    </font>
    <font>
      <sz val="12"/>
      <color theme="5"/>
      <name val="Calibri"/>
      <family val="2"/>
    </font>
    <font>
      <sz val="11"/>
      <name val="Calibri"/>
    </font>
    <font>
      <sz val="8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rgb="FF008000"/>
      </top>
      <bottom style="double">
        <color rgb="FF008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2" xfId="0" applyBorder="1"/>
    <xf numFmtId="4" fontId="0" fillId="2" borderId="5" xfId="0" applyNumberForma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5" xfId="0" applyBorder="1"/>
    <xf numFmtId="0" fontId="2" fillId="0" borderId="5" xfId="0" applyFont="1" applyBorder="1" applyAlignment="1">
      <alignment horizontal="right"/>
    </xf>
    <xf numFmtId="4" fontId="0" fillId="0" borderId="0" xfId="0" applyNumberFormat="1"/>
    <xf numFmtId="10" fontId="0" fillId="0" borderId="5" xfId="0" applyNumberFormat="1" applyBorder="1" applyProtection="1">
      <protection locked="0"/>
    </xf>
    <xf numFmtId="44" fontId="0" fillId="0" borderId="0" xfId="1" applyFont="1"/>
    <xf numFmtId="10" fontId="0" fillId="0" borderId="2" xfId="0" applyNumberFormat="1" applyBorder="1" applyProtection="1">
      <protection locked="0"/>
    </xf>
    <xf numFmtId="4" fontId="0" fillId="2" borderId="5" xfId="0" applyNumberFormat="1" applyFill="1" applyBorder="1" applyAlignment="1" applyProtection="1">
      <alignment horizontal="right"/>
    </xf>
    <xf numFmtId="4" fontId="0" fillId="2" borderId="2" xfId="0" applyNumberFormat="1" applyFill="1" applyBorder="1" applyAlignment="1" applyProtection="1">
      <alignment horizontal="right"/>
    </xf>
    <xf numFmtId="4" fontId="0" fillId="0" borderId="5" xfId="0" applyNumberFormat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4" fontId="0" fillId="0" borderId="0" xfId="0" applyNumberFormat="1" applyProtection="1"/>
    <xf numFmtId="0" fontId="0" fillId="0" borderId="0" xfId="0" applyProtection="1"/>
    <xf numFmtId="0" fontId="0" fillId="2" borderId="3" xfId="0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right"/>
    </xf>
    <xf numFmtId="4" fontId="0" fillId="2" borderId="3" xfId="0" applyNumberFormat="1" applyFill="1" applyBorder="1" applyAlignment="1" applyProtection="1">
      <alignment horizontal="right"/>
    </xf>
    <xf numFmtId="49" fontId="1" fillId="0" borderId="5" xfId="0" applyNumberFormat="1" applyFont="1" applyBorder="1" applyAlignment="1" applyProtection="1">
      <alignment horizontal="left"/>
    </xf>
    <xf numFmtId="0" fontId="1" fillId="0" borderId="2" xfId="0" applyFont="1" applyBorder="1" applyProtection="1"/>
    <xf numFmtId="4" fontId="1" fillId="0" borderId="2" xfId="0" applyNumberFormat="1" applyFont="1" applyBorder="1" applyAlignment="1" applyProtection="1">
      <alignment horizontal="right"/>
    </xf>
    <xf numFmtId="0" fontId="1" fillId="0" borderId="5" xfId="0" applyFont="1" applyBorder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Protection="1"/>
    <xf numFmtId="4" fontId="1" fillId="0" borderId="5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10" fontId="6" fillId="0" borderId="5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DB6A-01CF-4C6A-985A-813F3D1F0350}">
  <dimension ref="B2:I32"/>
  <sheetViews>
    <sheetView rightToLeft="1" tabSelected="1" workbookViewId="0">
      <selection activeCell="D13" sqref="D13"/>
    </sheetView>
  </sheetViews>
  <sheetFormatPr defaultRowHeight="14.5" x14ac:dyDescent="0.35"/>
  <cols>
    <col min="2" max="2" width="10.54296875" customWidth="1"/>
    <col min="3" max="3" width="45.453125" bestFit="1" customWidth="1"/>
    <col min="4" max="4" width="14.54296875" bestFit="1" customWidth="1"/>
    <col min="5" max="5" width="14.54296875" customWidth="1"/>
    <col min="6" max="6" width="17.1796875" customWidth="1"/>
    <col min="7" max="7" width="126" customWidth="1"/>
  </cols>
  <sheetData>
    <row r="2" spans="2:9" ht="21" x14ac:dyDescent="0.5">
      <c r="B2" s="4"/>
      <c r="C2" s="5" t="s">
        <v>0</v>
      </c>
      <c r="D2" s="4"/>
      <c r="E2" s="4"/>
    </row>
    <row r="3" spans="2:9" ht="21.5" thickBot="1" x14ac:dyDescent="0.55000000000000004">
      <c r="B3" s="1"/>
      <c r="C3" s="3" t="s">
        <v>59</v>
      </c>
      <c r="D3" s="1"/>
      <c r="E3" s="4"/>
    </row>
    <row r="4" spans="2:9" ht="15.5" thickTop="1" thickBot="1" x14ac:dyDescent="0.4">
      <c r="B4" s="17" t="s">
        <v>1</v>
      </c>
      <c r="C4" s="18" t="s">
        <v>2</v>
      </c>
      <c r="D4" s="19" t="s">
        <v>3</v>
      </c>
      <c r="E4" s="2" t="s">
        <v>4</v>
      </c>
      <c r="F4" s="10" t="s">
        <v>5</v>
      </c>
      <c r="G4" s="11" t="s">
        <v>6</v>
      </c>
    </row>
    <row r="5" spans="2:9" ht="16" thickTop="1" x14ac:dyDescent="0.35">
      <c r="B5" s="20" t="s">
        <v>7</v>
      </c>
      <c r="C5" s="23" t="s">
        <v>8</v>
      </c>
      <c r="D5" s="22">
        <v>230700</v>
      </c>
      <c r="E5" s="7">
        <v>0</v>
      </c>
      <c r="F5" s="12">
        <f>D5-D5*E5</f>
        <v>230700</v>
      </c>
      <c r="G5" s="13" t="s">
        <v>9</v>
      </c>
    </row>
    <row r="6" spans="2:9" ht="15.5" x14ac:dyDescent="0.35">
      <c r="B6" s="20" t="s">
        <v>10</v>
      </c>
      <c r="C6" s="23" t="s">
        <v>11</v>
      </c>
      <c r="D6" s="22">
        <v>29250</v>
      </c>
      <c r="E6" s="7">
        <v>0</v>
      </c>
      <c r="F6" s="12">
        <f>D6-D6*E6</f>
        <v>29250</v>
      </c>
      <c r="G6" s="13" t="s">
        <v>9</v>
      </c>
    </row>
    <row r="7" spans="2:9" ht="15.5" x14ac:dyDescent="0.35">
      <c r="B7" s="20" t="s">
        <v>12</v>
      </c>
      <c r="C7" s="23" t="s">
        <v>13</v>
      </c>
      <c r="D7" s="22">
        <v>8627733.6999999993</v>
      </c>
      <c r="E7" s="7">
        <v>0</v>
      </c>
      <c r="F7" s="12">
        <f t="shared" ref="F7:F24" si="0">D7-D7*E7</f>
        <v>8627733.6999999993</v>
      </c>
      <c r="G7" s="13" t="s">
        <v>9</v>
      </c>
    </row>
    <row r="8" spans="2:9" ht="15.5" x14ac:dyDescent="0.35">
      <c r="B8" s="20" t="s">
        <v>14</v>
      </c>
      <c r="C8" s="23" t="s">
        <v>15</v>
      </c>
      <c r="D8" s="22">
        <v>5028155</v>
      </c>
      <c r="E8" s="7">
        <v>0</v>
      </c>
      <c r="F8" s="12">
        <f t="shared" si="0"/>
        <v>5028155</v>
      </c>
      <c r="G8" s="13" t="s">
        <v>9</v>
      </c>
    </row>
    <row r="9" spans="2:9" ht="15.5" x14ac:dyDescent="0.35">
      <c r="B9" s="20" t="s">
        <v>16</v>
      </c>
      <c r="C9" s="23" t="s">
        <v>17</v>
      </c>
      <c r="D9" s="22">
        <v>2957751</v>
      </c>
      <c r="E9" s="7">
        <v>0</v>
      </c>
      <c r="F9" s="12">
        <f t="shared" si="0"/>
        <v>2957751</v>
      </c>
      <c r="G9" s="13" t="s">
        <v>9</v>
      </c>
    </row>
    <row r="10" spans="2:9" ht="15.5" x14ac:dyDescent="0.35">
      <c r="B10" s="20" t="s">
        <v>18</v>
      </c>
      <c r="C10" s="23" t="s">
        <v>19</v>
      </c>
      <c r="D10" s="22">
        <v>699100</v>
      </c>
      <c r="E10" s="7">
        <v>0</v>
      </c>
      <c r="F10" s="12">
        <f t="shared" si="0"/>
        <v>699100</v>
      </c>
      <c r="G10" s="13" t="s">
        <v>9</v>
      </c>
    </row>
    <row r="11" spans="2:9" ht="15.5" x14ac:dyDescent="0.35">
      <c r="B11" s="20" t="s">
        <v>20</v>
      </c>
      <c r="C11" s="23" t="s">
        <v>21</v>
      </c>
      <c r="D11" s="22">
        <v>52100</v>
      </c>
      <c r="E11" s="7">
        <v>0</v>
      </c>
      <c r="F11" s="12">
        <f t="shared" si="0"/>
        <v>52100</v>
      </c>
      <c r="G11" s="13" t="s">
        <v>9</v>
      </c>
    </row>
    <row r="12" spans="2:9" ht="15.5" x14ac:dyDescent="0.35">
      <c r="B12" s="20" t="s">
        <v>22</v>
      </c>
      <c r="C12" s="23" t="s">
        <v>23</v>
      </c>
      <c r="D12" s="22">
        <v>7317642</v>
      </c>
      <c r="E12" s="7">
        <v>0</v>
      </c>
      <c r="F12" s="12">
        <f t="shared" si="0"/>
        <v>7317642</v>
      </c>
      <c r="G12" s="13" t="s">
        <v>9</v>
      </c>
    </row>
    <row r="13" spans="2:9" ht="15.5" x14ac:dyDescent="0.35">
      <c r="B13" s="20" t="s">
        <v>24</v>
      </c>
      <c r="C13" s="23" t="s">
        <v>25</v>
      </c>
      <c r="D13" s="22">
        <v>2939920</v>
      </c>
      <c r="E13" s="7">
        <v>0</v>
      </c>
      <c r="F13" s="12">
        <f t="shared" si="0"/>
        <v>2939920</v>
      </c>
      <c r="G13" s="13" t="s">
        <v>9</v>
      </c>
    </row>
    <row r="14" spans="2:9" ht="15.65" customHeight="1" x14ac:dyDescent="0.35">
      <c r="B14" s="24" t="s">
        <v>26</v>
      </c>
      <c r="C14" s="25" t="s">
        <v>27</v>
      </c>
      <c r="D14" s="26">
        <f>1800000+729180</f>
        <v>2529180</v>
      </c>
      <c r="E14" s="7" t="s">
        <v>28</v>
      </c>
      <c r="F14" s="12">
        <f>D14</f>
        <v>2529180</v>
      </c>
      <c r="G14" s="13" t="s">
        <v>29</v>
      </c>
      <c r="I14" t="s">
        <v>30</v>
      </c>
    </row>
    <row r="15" spans="2:9" ht="15.5" x14ac:dyDescent="0.35">
      <c r="B15" s="27"/>
      <c r="C15" s="25" t="s">
        <v>31</v>
      </c>
      <c r="D15" s="26">
        <v>1076646</v>
      </c>
      <c r="E15" s="7">
        <v>0</v>
      </c>
      <c r="F15" s="12">
        <f t="shared" si="0"/>
        <v>1076646</v>
      </c>
      <c r="G15" s="14" t="s">
        <v>9</v>
      </c>
    </row>
    <row r="16" spans="2:9" ht="15.5" x14ac:dyDescent="0.35">
      <c r="B16" s="28"/>
      <c r="C16" s="25" t="s">
        <v>32</v>
      </c>
      <c r="D16" s="26">
        <v>3953168</v>
      </c>
      <c r="E16" s="7">
        <v>0</v>
      </c>
      <c r="F16" s="12">
        <f t="shared" si="0"/>
        <v>3953168</v>
      </c>
      <c r="G16" s="13" t="s">
        <v>33</v>
      </c>
    </row>
    <row r="17" spans="2:7" ht="15.5" x14ac:dyDescent="0.35">
      <c r="B17" s="29" t="s">
        <v>34</v>
      </c>
      <c r="C17" s="25" t="s">
        <v>35</v>
      </c>
      <c r="D17" s="26">
        <v>550694.1</v>
      </c>
      <c r="E17" s="7">
        <v>0</v>
      </c>
      <c r="F17" s="12">
        <f t="shared" si="0"/>
        <v>550694.1</v>
      </c>
      <c r="G17" s="13" t="s">
        <v>9</v>
      </c>
    </row>
    <row r="18" spans="2:7" ht="15.5" x14ac:dyDescent="0.35">
      <c r="B18" s="29" t="s">
        <v>36</v>
      </c>
      <c r="C18" s="25" t="s">
        <v>37</v>
      </c>
      <c r="D18" s="26">
        <v>48951.68</v>
      </c>
      <c r="E18" s="7">
        <v>0</v>
      </c>
      <c r="F18" s="12">
        <f t="shared" si="0"/>
        <v>48951.68</v>
      </c>
      <c r="G18" s="13" t="s">
        <v>9</v>
      </c>
    </row>
    <row r="19" spans="2:7" ht="15.5" x14ac:dyDescent="0.35">
      <c r="B19" s="29" t="s">
        <v>38</v>
      </c>
      <c r="C19" s="25" t="s">
        <v>39</v>
      </c>
      <c r="D19" s="26">
        <v>423113.25</v>
      </c>
      <c r="E19" s="7">
        <v>0</v>
      </c>
      <c r="F19" s="12">
        <f t="shared" si="0"/>
        <v>423113.25</v>
      </c>
      <c r="G19" s="13" t="s">
        <v>9</v>
      </c>
    </row>
    <row r="20" spans="2:7" ht="15.5" x14ac:dyDescent="0.35">
      <c r="B20" s="29" t="s">
        <v>40</v>
      </c>
      <c r="C20" s="25" t="s">
        <v>41</v>
      </c>
      <c r="D20" s="26">
        <v>134244</v>
      </c>
      <c r="E20" s="7">
        <v>0</v>
      </c>
      <c r="F20" s="12">
        <f t="shared" si="0"/>
        <v>134244</v>
      </c>
      <c r="G20" s="13" t="s">
        <v>9</v>
      </c>
    </row>
    <row r="21" spans="2:7" ht="15.5" x14ac:dyDescent="0.35">
      <c r="B21" s="29" t="s">
        <v>42</v>
      </c>
      <c r="C21" s="25" t="s">
        <v>43</v>
      </c>
      <c r="D21" s="26">
        <v>53025</v>
      </c>
      <c r="E21" s="7">
        <v>0</v>
      </c>
      <c r="F21" s="12">
        <f t="shared" si="0"/>
        <v>53025</v>
      </c>
      <c r="G21" s="13" t="s">
        <v>9</v>
      </c>
    </row>
    <row r="22" spans="2:7" ht="15.5" x14ac:dyDescent="0.35">
      <c r="B22" s="29" t="s">
        <v>44</v>
      </c>
      <c r="C22" s="25" t="s">
        <v>45</v>
      </c>
      <c r="D22" s="26">
        <v>1279680</v>
      </c>
      <c r="E22" s="7">
        <v>0</v>
      </c>
      <c r="F22" s="12">
        <f t="shared" si="0"/>
        <v>1279680</v>
      </c>
      <c r="G22" s="13" t="s">
        <v>9</v>
      </c>
    </row>
    <row r="23" spans="2:7" ht="15.5" x14ac:dyDescent="0.35">
      <c r="B23" s="29" t="s">
        <v>46</v>
      </c>
      <c r="C23" s="25" t="s">
        <v>47</v>
      </c>
      <c r="D23" s="26">
        <v>1464277</v>
      </c>
      <c r="E23" s="7">
        <v>0</v>
      </c>
      <c r="F23" s="12">
        <f t="shared" si="0"/>
        <v>1464277</v>
      </c>
      <c r="G23" s="13" t="s">
        <v>9</v>
      </c>
    </row>
    <row r="24" spans="2:7" ht="15.5" x14ac:dyDescent="0.35">
      <c r="B24" s="29" t="s">
        <v>48</v>
      </c>
      <c r="C24" s="25" t="s">
        <v>49</v>
      </c>
      <c r="D24" s="26">
        <v>353160</v>
      </c>
      <c r="E24" s="7">
        <v>0</v>
      </c>
      <c r="F24" s="12">
        <f t="shared" si="0"/>
        <v>353160</v>
      </c>
      <c r="G24" s="13" t="s">
        <v>9</v>
      </c>
    </row>
    <row r="25" spans="2:7" ht="15.5" x14ac:dyDescent="0.35">
      <c r="B25" s="16"/>
      <c r="C25" s="21" t="s">
        <v>5</v>
      </c>
      <c r="D25" s="15">
        <f>SUM(D5:D24)</f>
        <v>39748490.730000004</v>
      </c>
      <c r="E25" s="9">
        <v>0</v>
      </c>
      <c r="F25" s="15">
        <f>SUM(F5:F24)</f>
        <v>39748490.730000004</v>
      </c>
      <c r="G25" s="16"/>
    </row>
    <row r="31" spans="2:7" x14ac:dyDescent="0.35">
      <c r="E31" s="8"/>
    </row>
    <row r="32" spans="2:7" x14ac:dyDescent="0.35">
      <c r="E32" s="8"/>
    </row>
  </sheetData>
  <sheetProtection algorithmName="SHA-512" hashValue="/RXmA6ukSXKDUekfdhhE+j4+1A+OusPsf2ufUkDr7bzCZKmJ9wgoZCVTOK6qLa3suyrRWsKbespunlNqJ9P3Jw==" saltValue="XJpsVoIDQcGXdLXL2iUDCA==" spinCount="100000" sheet="1" objects="1" scenarios="1"/>
  <mergeCells count="1">
    <mergeCell ref="B14:B16"/>
  </mergeCells>
  <pageMargins left="0.7" right="0.7" top="0.75" bottom="0.75" header="0.3" footer="0.3"/>
  <ignoredErrors>
    <ignoredError sqref="B5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07D0-3E32-42E8-AFF0-A1DF8E795B11}">
  <dimension ref="B2:I35"/>
  <sheetViews>
    <sheetView rightToLeft="1" workbookViewId="0">
      <selection activeCell="E28" sqref="E28"/>
    </sheetView>
  </sheetViews>
  <sheetFormatPr defaultRowHeight="14.5" x14ac:dyDescent="0.35"/>
  <cols>
    <col min="2" max="2" width="10.54296875" customWidth="1"/>
    <col min="3" max="3" width="39.81640625" customWidth="1"/>
    <col min="4" max="4" width="14.54296875" bestFit="1" customWidth="1"/>
    <col min="5" max="5" width="14.54296875" customWidth="1"/>
    <col min="6" max="6" width="17.1796875" customWidth="1"/>
    <col min="7" max="7" width="126" customWidth="1"/>
    <col min="9" max="9" width="11.453125" bestFit="1" customWidth="1"/>
  </cols>
  <sheetData>
    <row r="2" spans="2:9" ht="21" x14ac:dyDescent="0.5">
      <c r="B2" s="4"/>
      <c r="C2" s="5" t="s">
        <v>50</v>
      </c>
      <c r="D2" s="4"/>
      <c r="E2" s="4"/>
    </row>
    <row r="3" spans="2:9" ht="21.5" thickBot="1" x14ac:dyDescent="0.55000000000000004">
      <c r="B3" s="1"/>
      <c r="C3" s="3" t="s">
        <v>59</v>
      </c>
      <c r="D3" s="1"/>
      <c r="E3" s="4"/>
    </row>
    <row r="4" spans="2:9" ht="15.5" thickTop="1" thickBot="1" x14ac:dyDescent="0.4">
      <c r="B4" s="17" t="s">
        <v>1</v>
      </c>
      <c r="C4" s="18" t="s">
        <v>2</v>
      </c>
      <c r="D4" s="19" t="s">
        <v>3</v>
      </c>
      <c r="E4" s="2" t="s">
        <v>4</v>
      </c>
      <c r="F4" s="10" t="s">
        <v>5</v>
      </c>
      <c r="G4" s="11" t="s">
        <v>6</v>
      </c>
    </row>
    <row r="5" spans="2:9" ht="16" thickTop="1" x14ac:dyDescent="0.35">
      <c r="B5" s="20" t="s">
        <v>7</v>
      </c>
      <c r="C5" s="21" t="s">
        <v>8</v>
      </c>
      <c r="D5" s="22">
        <v>81157</v>
      </c>
      <c r="E5" s="7">
        <v>0</v>
      </c>
      <c r="F5" s="12">
        <f t="shared" ref="F5:F7" si="0">D5-D5*E5</f>
        <v>81157</v>
      </c>
      <c r="G5" s="13" t="s">
        <v>9</v>
      </c>
    </row>
    <row r="6" spans="2:9" ht="15.5" x14ac:dyDescent="0.35">
      <c r="B6" s="20" t="s">
        <v>51</v>
      </c>
      <c r="C6" s="21" t="s">
        <v>52</v>
      </c>
      <c r="D6" s="22">
        <v>73875</v>
      </c>
      <c r="E6" s="7">
        <v>0</v>
      </c>
      <c r="F6" s="12">
        <f t="shared" si="0"/>
        <v>73875</v>
      </c>
      <c r="G6" s="13" t="s">
        <v>9</v>
      </c>
    </row>
    <row r="7" spans="2:9" ht="15.5" x14ac:dyDescent="0.35">
      <c r="B7" s="20" t="s">
        <v>53</v>
      </c>
      <c r="C7" s="21" t="s">
        <v>54</v>
      </c>
      <c r="D7" s="22">
        <v>1525</v>
      </c>
      <c r="E7" s="7">
        <v>0</v>
      </c>
      <c r="F7" s="12">
        <f t="shared" si="0"/>
        <v>1525</v>
      </c>
      <c r="G7" s="13" t="s">
        <v>9</v>
      </c>
    </row>
    <row r="8" spans="2:9" ht="15.5" x14ac:dyDescent="0.35">
      <c r="B8" s="20" t="s">
        <v>12</v>
      </c>
      <c r="C8" s="23" t="s">
        <v>13</v>
      </c>
      <c r="D8" s="22">
        <v>11449375.6</v>
      </c>
      <c r="E8" s="7">
        <v>0</v>
      </c>
      <c r="F8" s="12">
        <f t="shared" ref="F8:F19" si="1">D8-D8*E8</f>
        <v>11449375.6</v>
      </c>
      <c r="G8" s="13" t="s">
        <v>9</v>
      </c>
    </row>
    <row r="9" spans="2:9" ht="15.5" x14ac:dyDescent="0.35">
      <c r="B9" s="20" t="s">
        <v>55</v>
      </c>
      <c r="C9" s="23" t="s">
        <v>56</v>
      </c>
      <c r="D9" s="22">
        <v>55260</v>
      </c>
      <c r="E9" s="7">
        <v>0</v>
      </c>
      <c r="F9" s="12">
        <f t="shared" si="1"/>
        <v>55260</v>
      </c>
      <c r="G9" s="13" t="s">
        <v>9</v>
      </c>
    </row>
    <row r="10" spans="2:9" ht="15.5" x14ac:dyDescent="0.35">
      <c r="B10" s="20" t="s">
        <v>14</v>
      </c>
      <c r="C10" s="23" t="s">
        <v>15</v>
      </c>
      <c r="D10" s="22">
        <v>6191199</v>
      </c>
      <c r="E10" s="7">
        <v>0</v>
      </c>
      <c r="F10" s="12">
        <f t="shared" si="1"/>
        <v>6191199</v>
      </c>
      <c r="G10" s="13" t="s">
        <v>9</v>
      </c>
    </row>
    <row r="11" spans="2:9" ht="15.5" x14ac:dyDescent="0.35">
      <c r="B11" s="20" t="s">
        <v>16</v>
      </c>
      <c r="C11" s="23" t="s">
        <v>17</v>
      </c>
      <c r="D11" s="22">
        <v>3656692</v>
      </c>
      <c r="E11" s="7">
        <v>0</v>
      </c>
      <c r="F11" s="12">
        <f t="shared" si="1"/>
        <v>3656692</v>
      </c>
      <c r="G11" s="13" t="s">
        <v>9</v>
      </c>
    </row>
    <row r="12" spans="2:9" ht="15.5" x14ac:dyDescent="0.35">
      <c r="B12" s="20" t="s">
        <v>18</v>
      </c>
      <c r="C12" s="23" t="s">
        <v>19</v>
      </c>
      <c r="D12" s="22">
        <v>927490</v>
      </c>
      <c r="E12" s="7">
        <v>0</v>
      </c>
      <c r="F12" s="12">
        <f t="shared" si="1"/>
        <v>927490</v>
      </c>
      <c r="G12" s="13" t="s">
        <v>9</v>
      </c>
    </row>
    <row r="13" spans="2:9" ht="15.5" x14ac:dyDescent="0.35">
      <c r="B13" s="20" t="s">
        <v>20</v>
      </c>
      <c r="C13" s="23" t="s">
        <v>21</v>
      </c>
      <c r="D13" s="22">
        <v>79200</v>
      </c>
      <c r="E13" s="7">
        <v>0</v>
      </c>
      <c r="F13" s="12">
        <f t="shared" si="1"/>
        <v>79200</v>
      </c>
      <c r="G13" s="13" t="s">
        <v>9</v>
      </c>
    </row>
    <row r="14" spans="2:9" ht="15.5" x14ac:dyDescent="0.35">
      <c r="B14" s="20" t="s">
        <v>22</v>
      </c>
      <c r="C14" s="23" t="s">
        <v>23</v>
      </c>
      <c r="D14" s="22">
        <v>10598598.5</v>
      </c>
      <c r="E14" s="7">
        <v>0</v>
      </c>
      <c r="F14" s="12">
        <f t="shared" si="1"/>
        <v>10598598.5</v>
      </c>
      <c r="G14" s="13" t="s">
        <v>9</v>
      </c>
    </row>
    <row r="15" spans="2:9" ht="15.5" x14ac:dyDescent="0.35">
      <c r="B15" s="20" t="s">
        <v>24</v>
      </c>
      <c r="C15" s="23" t="s">
        <v>25</v>
      </c>
      <c r="D15" s="22">
        <v>5595905</v>
      </c>
      <c r="E15" s="7">
        <v>0</v>
      </c>
      <c r="F15" s="12">
        <f t="shared" si="1"/>
        <v>5595905</v>
      </c>
      <c r="G15" s="13" t="s">
        <v>9</v>
      </c>
    </row>
    <row r="16" spans="2:9" ht="15.65" customHeight="1" x14ac:dyDescent="0.35">
      <c r="B16" s="24" t="s">
        <v>26</v>
      </c>
      <c r="C16" s="25" t="s">
        <v>27</v>
      </c>
      <c r="D16" s="26">
        <v>2208180</v>
      </c>
      <c r="E16" s="30" t="s">
        <v>28</v>
      </c>
      <c r="F16" s="12">
        <f>D16</f>
        <v>2208180</v>
      </c>
      <c r="G16" s="13" t="s">
        <v>29</v>
      </c>
      <c r="I16" s="6"/>
    </row>
    <row r="17" spans="2:9" ht="15.5" x14ac:dyDescent="0.35">
      <c r="B17" s="27"/>
      <c r="C17" s="25" t="s">
        <v>31</v>
      </c>
      <c r="D17" s="26">
        <v>621200</v>
      </c>
      <c r="E17" s="7">
        <v>0</v>
      </c>
      <c r="F17" s="12">
        <f t="shared" si="1"/>
        <v>621200</v>
      </c>
      <c r="G17" s="14" t="s">
        <v>9</v>
      </c>
    </row>
    <row r="18" spans="2:9" ht="15.5" x14ac:dyDescent="0.35">
      <c r="B18" s="28"/>
      <c r="C18" s="25" t="s">
        <v>32</v>
      </c>
      <c r="D18" s="26">
        <v>5267960</v>
      </c>
      <c r="E18" s="7">
        <v>0</v>
      </c>
      <c r="F18" s="12">
        <f>D18-D18*E18</f>
        <v>5267960</v>
      </c>
      <c r="G18" s="13" t="s">
        <v>33</v>
      </c>
    </row>
    <row r="19" spans="2:9" ht="15.5" x14ac:dyDescent="0.35">
      <c r="B19" s="29" t="s">
        <v>57</v>
      </c>
      <c r="C19" s="25" t="s">
        <v>58</v>
      </c>
      <c r="D19" s="26">
        <v>277020</v>
      </c>
      <c r="E19" s="7">
        <v>0</v>
      </c>
      <c r="F19" s="12">
        <f t="shared" si="1"/>
        <v>277020</v>
      </c>
      <c r="G19" s="13" t="s">
        <v>9</v>
      </c>
    </row>
    <row r="20" spans="2:9" ht="15.5" x14ac:dyDescent="0.35">
      <c r="B20" s="29" t="s">
        <v>34</v>
      </c>
      <c r="C20" s="25" t="s">
        <v>35</v>
      </c>
      <c r="D20" s="26">
        <v>712644</v>
      </c>
      <c r="E20" s="7">
        <v>0</v>
      </c>
      <c r="F20" s="12">
        <f t="shared" ref="F20:F27" si="2">D20-D20*E20</f>
        <v>712644</v>
      </c>
      <c r="G20" s="13" t="s">
        <v>9</v>
      </c>
      <c r="I20" s="6"/>
    </row>
    <row r="21" spans="2:9" ht="15.5" x14ac:dyDescent="0.35">
      <c r="B21" s="29" t="s">
        <v>36</v>
      </c>
      <c r="C21" s="25" t="s">
        <v>37</v>
      </c>
      <c r="D21" s="26">
        <v>7975.84</v>
      </c>
      <c r="E21" s="7">
        <v>0</v>
      </c>
      <c r="F21" s="12">
        <f t="shared" si="2"/>
        <v>7975.84</v>
      </c>
      <c r="G21" s="13" t="s">
        <v>9</v>
      </c>
    </row>
    <row r="22" spans="2:9" ht="15.5" x14ac:dyDescent="0.35">
      <c r="B22" s="29" t="s">
        <v>38</v>
      </c>
      <c r="C22" s="25" t="s">
        <v>39</v>
      </c>
      <c r="D22" s="26">
        <v>570134.75</v>
      </c>
      <c r="E22" s="7">
        <v>0</v>
      </c>
      <c r="F22" s="12">
        <f t="shared" si="2"/>
        <v>570134.75</v>
      </c>
      <c r="G22" s="13" t="s">
        <v>9</v>
      </c>
    </row>
    <row r="23" spans="2:9" ht="15.5" x14ac:dyDescent="0.35">
      <c r="B23" s="29" t="s">
        <v>40</v>
      </c>
      <c r="C23" s="25" t="s">
        <v>41</v>
      </c>
      <c r="D23" s="26">
        <v>1195220</v>
      </c>
      <c r="E23" s="7">
        <v>0</v>
      </c>
      <c r="F23" s="12">
        <f t="shared" si="2"/>
        <v>1195220</v>
      </c>
      <c r="G23" s="13" t="s">
        <v>9</v>
      </c>
      <c r="I23" s="6"/>
    </row>
    <row r="24" spans="2:9" ht="15.5" x14ac:dyDescent="0.35">
      <c r="B24" s="29" t="s">
        <v>42</v>
      </c>
      <c r="C24" s="25" t="s">
        <v>43</v>
      </c>
      <c r="D24" s="26">
        <v>35750</v>
      </c>
      <c r="E24" s="7">
        <v>0</v>
      </c>
      <c r="F24" s="12">
        <f t="shared" si="2"/>
        <v>35750</v>
      </c>
      <c r="G24" s="13" t="s">
        <v>9</v>
      </c>
    </row>
    <row r="25" spans="2:9" ht="15.5" x14ac:dyDescent="0.35">
      <c r="B25" s="29" t="s">
        <v>44</v>
      </c>
      <c r="C25" s="25" t="s">
        <v>45</v>
      </c>
      <c r="D25" s="26">
        <v>3199200</v>
      </c>
      <c r="E25" s="7">
        <v>0</v>
      </c>
      <c r="F25" s="12">
        <f t="shared" si="2"/>
        <v>3199200</v>
      </c>
      <c r="G25" s="13" t="s">
        <v>9</v>
      </c>
    </row>
    <row r="26" spans="2:9" ht="15.5" x14ac:dyDescent="0.35">
      <c r="B26" s="29" t="s">
        <v>46</v>
      </c>
      <c r="C26" s="25" t="s">
        <v>47</v>
      </c>
      <c r="D26" s="26">
        <v>2050497</v>
      </c>
      <c r="E26" s="7">
        <v>0</v>
      </c>
      <c r="F26" s="12">
        <f t="shared" si="2"/>
        <v>2050497</v>
      </c>
      <c r="G26" s="13" t="s">
        <v>9</v>
      </c>
    </row>
    <row r="27" spans="2:9" ht="15.5" x14ac:dyDescent="0.35">
      <c r="B27" s="29" t="s">
        <v>48</v>
      </c>
      <c r="C27" s="25" t="s">
        <v>49</v>
      </c>
      <c r="D27" s="26">
        <v>-42246</v>
      </c>
      <c r="E27" s="7">
        <v>0</v>
      </c>
      <c r="F27" s="12">
        <f t="shared" si="2"/>
        <v>-42246</v>
      </c>
      <c r="G27" s="13" t="s">
        <v>9</v>
      </c>
    </row>
    <row r="28" spans="2:9" ht="15.5" x14ac:dyDescent="0.35">
      <c r="C28" s="21" t="s">
        <v>5</v>
      </c>
      <c r="D28" s="15">
        <f>SUM(D5:D27)</f>
        <v>54813812.690000005</v>
      </c>
      <c r="E28" s="9">
        <v>0</v>
      </c>
      <c r="F28" s="15">
        <f>SUM(F5:F27)</f>
        <v>54813812.690000005</v>
      </c>
      <c r="G28" s="16"/>
    </row>
    <row r="33" spans="5:5" x14ac:dyDescent="0.35">
      <c r="E33" s="6"/>
    </row>
    <row r="34" spans="5:5" x14ac:dyDescent="0.35">
      <c r="E34" s="8"/>
    </row>
    <row r="35" spans="5:5" x14ac:dyDescent="0.35">
      <c r="E35" s="8"/>
    </row>
  </sheetData>
  <sheetProtection algorithmName="SHA-512" hashValue="6RMjtheLqJl+yFLr+8Si6S97SEn6D+pRXUXOOFZSLijqs8707Zj/8LGaLoMdmfO5ZkGl/E5gb3ycuyTrKa4wfQ==" saltValue="Djge2q8JaLmv+lrwMTvoPA==" spinCount="100000" sheet="1" objects="1" scenarios="1"/>
  <mergeCells count="1">
    <mergeCell ref="B16:B18"/>
  </mergeCells>
  <phoneticPr fontId="5" type="noConversion"/>
  <pageMargins left="0.7" right="0.7" top="0.75" bottom="0.75" header="0.3" footer="0.3"/>
  <pageSetup paperSize="9" orientation="portrait" r:id="rId1"/>
  <ignoredErrors>
    <ignoredError sqref="B10:B15 B19 B5 B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נתיבי איילון - סוג תוכן ניהול מסמכים" ma:contentTypeID="0x010100C569C36E1FE0094CA1DE38A52B09FA4E00C7EFAA9A2CAF9344BEC40C4249226CDF" ma:contentTypeVersion="47" ma:contentTypeDescription="" ma:contentTypeScope="" ma:versionID="05249b0e12641667b96feae40ace4863">
  <xsd:schema xmlns:xsd="http://www.w3.org/2001/XMLSchema" xmlns:xs="http://www.w3.org/2001/XMLSchema" xmlns:p="http://schemas.microsoft.com/office/2006/metadata/properties" xmlns:ns1="http://schemas.microsoft.com/sharepoint/v3" xmlns:ns2="c73d6282-3256-4cfc-a05b-12f42521a40c" xmlns:ns3="9343d3c4-2c08-4fb0-bb2e-369ae2ce73f3" targetNamespace="http://schemas.microsoft.com/office/2006/metadata/properties" ma:root="true" ma:fieldsID="d9b35274dabbff57b266397c332eba97" ns1:_="" ns2:_="" ns3:_="">
    <xsd:import namespace="http://schemas.microsoft.com/sharepoint/v3"/>
    <xsd:import namespace="c73d6282-3256-4cfc-a05b-12f42521a40c"/>
    <xsd:import namespace="9343d3c4-2c08-4fb0-bb2e-369ae2ce73f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2:_dlc_BarcodeValue" minOccurs="0"/>
                <xsd:element ref="ns2:_dlc_BarcodeImage" minOccurs="0"/>
                <xsd:element ref="ns2:_dlc_BarcodePreview" minOccurs="0"/>
                <xsd:element ref="ns2:trustech_documenttype" minOccurs="0"/>
                <xsd:element ref="ns2:trustech_DocumentStatu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פטור ממדיניות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d6282-3256-4cfc-a05b-12f42521a40c" elementFormDefault="qualified">
    <xsd:import namespace="http://schemas.microsoft.com/office/2006/documentManagement/types"/>
    <xsd:import namespace="http://schemas.microsoft.com/office/infopath/2007/PartnerControls"/>
    <xsd:element name="_dlc_BarcodeValue" ma:index="9" nillable="true" ma:displayName="ערך ברקוד" ma:description="ערך הברקוד אשר הוקצה לפריט זה." ma:internalName="_dlc_BarcodeValue" ma:readOnly="true">
      <xsd:simpleType>
        <xsd:restriction base="dms:Text"/>
      </xsd:simpleType>
    </xsd:element>
    <xsd:element name="_dlc_BarcodeImage" ma:index="10" nillable="true" ma:displayName="תמונת ברקוד" ma:description="" ma:hidden="true" ma:internalName="_dlc_BarcodeImage" ma:readOnly="false">
      <xsd:simpleType>
        <xsd:restriction base="dms:Note"/>
      </xsd:simpleType>
    </xsd:element>
    <xsd:element name="_dlc_BarcodePreview" ma:index="11" nillable="true" ma:displayName="ברקוד" ma:description="הברקוד אשר הוקצה לפריט זה.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rustech_documenttype" ma:index="12" nillable="true" ma:displayName="סוג המסמך" ma:format="Dropdown" ma:internalName="trustech_documenttype">
      <xsd:simpleType>
        <xsd:restriction base="dms:Choice">
          <xsd:enumeration value="נוהל"/>
          <xsd:enumeration value="הנחיה"/>
          <xsd:enumeration value="טופס"/>
          <xsd:enumeration value="דוח"/>
          <xsd:enumeration value="פרוטוקול"/>
          <xsd:enumeration value="מצגת"/>
        </xsd:restriction>
      </xsd:simpleType>
    </xsd:element>
    <xsd:element name="trustech_DocumentStatus" ma:index="13" nillable="true" ma:displayName="סטטוס המסמך" ma:default="טיוטה" ma:format="Dropdown" ma:internalName="trustech_DocumentStatus">
      <xsd:simpleType>
        <xsd:restriction base="dms:Choice">
          <xsd:enumeration value="טיוטה"/>
          <xsd:enumeration value="בסבב אישורים"/>
          <xsd:enumeration value="מאושר"/>
          <xsd:enumeration value="ארכיון"/>
          <xsd:enumeration value="מסמך סופ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3d3c4-2c08-4fb0-bb2e-369ae2ce73f3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ערך של מזהה מסמך" ma:description="הערך של מזהה המסמך שהוקצה לפריט זה." ma:indexed="true" ma:internalName="_dlc_DocId" ma:readOnly="true">
      <xsd:simpleType>
        <xsd:restriction base="dms:Text"/>
      </xsd:simpleType>
    </xsd:element>
    <xsd:element name="_dlc_DocIdUrl" ma:index="15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מזהה תמידי" ma:description="השאר מזהה בעת הוספה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olicyDirtyBag xmlns="microsoft.office.server.policy.changes">
  <Microsoft.Office.RecordsManagement.PolicyFeatures.PolicyAudit op="Change"/>
  <Microsoft.Office.RecordsManagement.PolicyFeatures.Barcode op="Delete"/>
</PolicyDirtyBag>
</file>

<file path=customXml/item3.xml><?xml version="1.0" encoding="utf-8"?>
<?mso-contentType ?>
<p:Policy xmlns:p="office.server.policy" id="" local="true">
  <p:Name>נתיבי איילון - סוג תוכן ניהול מסמכים</p:Name>
  <p:Description/>
  <p:Statement/>
  <p:PolicyItems>
    <p:PolicyItem featureId="Microsoft.Office.RecordsManagement.PolicyFeatures.PolicyAudit" staticId="0x010100C569C36E1FE0094CA1DE38A52B09FA4E|1757814118" UniqueId="c2a0e733-ab66-477f-96c7-56b4addb8947">
      <p:Name>ביקורת</p:Name>
      <p:Description>ביצוע ביקורת על פעולות משתמש במסמכים ובפריטי רשימות ורישומן ביומן הביקורת.</p:Description>
      <p:CustomData>
        <Audit>
          <Update/>
          <CheckInOut/>
          <MoveCopy/>
          <DeleteRestore/>
        </Audit>
      </p:CustomData>
    </p:PolicyItem>
  </p:PolicyItems>
</p:Policy>
</file>

<file path=customXml/item4.xml><?xml version="1.0" encoding="utf-8"?>
<?mso-contentType ?>
<SharedContentType xmlns="Microsoft.SharePoint.Taxonomy.ContentTypeSync" SourceId="a15fe29a-6a85-42e7-8522-5a619814cd13" ContentTypeId="0x0101" PreviousValue="false"/>
</file>

<file path=customXml/item5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ustech_DocumentStatus xmlns="c73d6282-3256-4cfc-a05b-12f42521a40c">טיוטה</trustech_DocumentStatus>
    <trustech_documenttype xmlns="c73d6282-3256-4cfc-a05b-12f42521a40c" xsi:nil="true"/>
    <_dlc_BarcodeImage xmlns="c73d6282-3256-4cfc-a05b-12f42521a40c" xsi:nil="true"/>
    <_dlc_DocId xmlns="9343d3c4-2c08-4fb0-bb2e-369ae2ce73f3">HQ00-2003002162-29497</_dlc_DocId>
    <_dlc_DocIdUrl xmlns="9343d3c4-2c08-4fb0-bb2e-369ae2ce73f3">
      <Url>https://ayalonhw.sharepoint.com/sites/EngineeringHeadquartersDivision/_layouts/15/DocIdRedir.aspx?ID=HQ00-2003002162-29497</Url>
      <Description>HQ00-2003002162-29497</Description>
    </_dlc_DocIdUrl>
  </documentManagement>
</p:properties>
</file>

<file path=customXml/itemProps1.xml><?xml version="1.0" encoding="utf-8"?>
<ds:datastoreItem xmlns:ds="http://schemas.openxmlformats.org/officeDocument/2006/customXml" ds:itemID="{373E6C84-D2C8-4059-9359-A15F5DC2C1F4}"/>
</file>

<file path=customXml/itemProps2.xml><?xml version="1.0" encoding="utf-8"?>
<ds:datastoreItem xmlns:ds="http://schemas.openxmlformats.org/officeDocument/2006/customXml" ds:itemID="{E6A3015C-417A-4105-AC6E-0878351A4E22}"/>
</file>

<file path=customXml/itemProps3.xml><?xml version="1.0" encoding="utf-8"?>
<ds:datastoreItem xmlns:ds="http://schemas.openxmlformats.org/officeDocument/2006/customXml" ds:itemID="{461B45CF-9CE3-4C09-8A69-30B5F6EC1627}"/>
</file>

<file path=customXml/itemProps4.xml><?xml version="1.0" encoding="utf-8"?>
<ds:datastoreItem xmlns:ds="http://schemas.openxmlformats.org/officeDocument/2006/customXml" ds:itemID="{9BED52DE-BABA-4BB4-BAD9-8B1E4CF7AA76}"/>
</file>

<file path=customXml/itemProps5.xml><?xml version="1.0" encoding="utf-8"?>
<ds:datastoreItem xmlns:ds="http://schemas.openxmlformats.org/officeDocument/2006/customXml" ds:itemID="{C8BC001B-B572-4A18-B0A5-11487D0C25EB}"/>
</file>

<file path=customXml/itemProps6.xml><?xml version="1.0" encoding="utf-8"?>
<ds:datastoreItem xmlns:ds="http://schemas.openxmlformats.org/officeDocument/2006/customXml" ds:itemID="{CA6EF2D3-AB6B-43A1-A70A-D24B898C95E1}"/>
</file>

<file path=customXml/itemProps7.xml><?xml version="1.0" encoding="utf-8"?>
<ds:datastoreItem xmlns:ds="http://schemas.openxmlformats.org/officeDocument/2006/customXml" ds:itemID="{81579CBA-82A8-4583-B225-1F5507A6AA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מקטע 3.1 - לוי אשכול</vt:lpstr>
      <vt:lpstr>מקטע 3.2 - יצחק רבין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 Baruch</dc:creator>
  <cp:keywords/>
  <dc:description>חטיבת מטה</dc:description>
  <cp:lastModifiedBy>Or Baruch</cp:lastModifiedBy>
  <cp:revision/>
  <dcterms:created xsi:type="dcterms:W3CDTF">2025-05-25T13:47:10Z</dcterms:created>
  <dcterms:modified xsi:type="dcterms:W3CDTF">2025-11-10T10:07:51Z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0x010100C569C36E1FE0094CA1DE38A52B09FA4E00C7EFAA9A2CAF9344BEC40C4249226CDF</vt:lpwstr>
  </property>
  <property fmtid="{D5CDD505-2E9C-101B-9397-08002B2CF9AE}" pid="3" name="DMS_WORKBOOK_UID">
    <vt:lpwstr>d9df25ff10a54145982466b05ea8821f</vt:lpwstr>
  </property>
  <property fmtid="{D5CDD505-2E9C-101B-9397-08002B2CF9AE}" pid="4" name="doc_id">
    <vt:lpwstr>55531_NTA</vt:lpwstr>
  </property>
  <property fmtid="{D5CDD505-2E9C-101B-9397-08002B2CF9AE}" pid="5" name="_dlc_DocIdItemGuid">
    <vt:lpwstr>09ac6235-19ef-48ba-8102-5c1a8e1dfcf6</vt:lpwstr>
  </property>
  <property fmtid="{D5CDD505-2E9C-101B-9397-08002B2CF9AE}" pid="6" name="TaxKeyword">
    <vt:lpwstr/>
  </property>
  <property fmtid="{D5CDD505-2E9C-101B-9397-08002B2CF9AE}" pid="7" name="MediaServiceImageTags">
    <vt:lpwstr/>
  </property>
  <property fmtid="{D5CDD505-2E9C-101B-9397-08002B2CF9AE}" pid="8" name="lcf76f155ced4ddcb4097134ff3c332f">
    <vt:lpwstr/>
  </property>
  <property fmtid="{D5CDD505-2E9C-101B-9397-08002B2CF9AE}" pid="9" name="TaxCatchAll">
    <vt:lpwstr/>
  </property>
</Properties>
</file>